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029"/>
  <workbookPr defaultThemeVersion="166925"/>
  <mc:AlternateContent xmlns:mc="http://schemas.openxmlformats.org/markup-compatibility/2006">
    <mc:Choice Requires="x15">
      <x15ac:absPath xmlns:x15ac="http://schemas.microsoft.com/office/spreadsheetml/2010/11/ac" url="C:\Users\Cindi\Documents\TTUHSC\Fall 2020\Assignments\"/>
    </mc:Choice>
  </mc:AlternateContent>
  <xr:revisionPtr revIDLastSave="0" documentId="13_ncr:1_{7805D5FF-381E-44F5-81F0-6FB03A625115}" xr6:coauthVersionLast="45" xr6:coauthVersionMax="45" xr10:uidLastSave="{00000000-0000-0000-0000-000000000000}"/>
  <bookViews>
    <workbookView xWindow="-108" yWindow="-108" windowWidth="23256" windowHeight="12576" xr2:uid="{00000000-000D-0000-FFFF-FFFF00000000}"/>
  </bookViews>
  <sheets>
    <sheet name="Q1" sheetId="21" r:id="rId1"/>
    <sheet name="Q2" sheetId="20" r:id="rId2"/>
    <sheet name="Q3" sheetId="17" r:id="rId3"/>
    <sheet name="Q4-7" sheetId="19" r:id="rId4"/>
    <sheet name="Q8" sheetId="18" r:id="rId5"/>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I13" i="17" l="1"/>
  <c r="G10" i="17" l="1"/>
  <c r="C7" i="17" l="1"/>
  <c r="E7" i="17"/>
  <c r="D7" i="17"/>
  <c r="E6" i="17"/>
  <c r="E5" i="17"/>
  <c r="G12" i="17" l="1"/>
  <c r="G11" i="17"/>
</calcChain>
</file>

<file path=xl/sharedStrings.xml><?xml version="1.0" encoding="utf-8"?>
<sst xmlns="http://schemas.openxmlformats.org/spreadsheetml/2006/main" count="150" uniqueCount="132">
  <si>
    <t>Price</t>
  </si>
  <si>
    <t>SUMMARY OUTPUT</t>
  </si>
  <si>
    <t>Regression Statistics</t>
  </si>
  <si>
    <t>Multiple R</t>
  </si>
  <si>
    <t>R Square</t>
  </si>
  <si>
    <t>Adjusted R Square</t>
  </si>
  <si>
    <t>Standard Error</t>
  </si>
  <si>
    <t>Observations</t>
  </si>
  <si>
    <t>Total</t>
  </si>
  <si>
    <t>df</t>
  </si>
  <si>
    <t>t Stat</t>
  </si>
  <si>
    <t>Year</t>
  </si>
  <si>
    <t>Month</t>
  </si>
  <si>
    <t>Obs</t>
  </si>
  <si>
    <t>Dividend</t>
  </si>
  <si>
    <t>Mean</t>
  </si>
  <si>
    <t>Variance</t>
  </si>
  <si>
    <t>H0:</t>
  </si>
  <si>
    <t>Ha:</t>
  </si>
  <si>
    <t>t-Test: Two-Sample Assuming Unequal Variances</t>
  </si>
  <si>
    <t>Hypothesized Mean Difference</t>
  </si>
  <si>
    <t>P(T&lt;=t) two-tail</t>
  </si>
  <si>
    <t>t Critical two-tail</t>
  </si>
  <si>
    <t># of Patients</t>
  </si>
  <si>
    <t>A study was conducted with 50 women with gestational diabetes and 75 nondiabetic pregnant women.</t>
  </si>
  <si>
    <t>One-sample t-test</t>
  </si>
  <si>
    <t>Independent samples t-test</t>
  </si>
  <si>
    <t>Paired t-test</t>
  </si>
  <si>
    <t>Analysis of Variance (ANOVA)</t>
  </si>
  <si>
    <t>p-value--&gt;</t>
  </si>
  <si>
    <t>(25 pts)</t>
  </si>
  <si>
    <t>(40 pts)</t>
  </si>
  <si>
    <r>
      <t>E.</t>
    </r>
    <r>
      <rPr>
        <sz val="11"/>
        <color theme="1"/>
        <rFont val="Calibri"/>
        <family val="2"/>
      </rPr>
      <t>ε</t>
    </r>
  </si>
  <si>
    <t>Logistic Regression</t>
  </si>
  <si>
    <t>z-test</t>
  </si>
  <si>
    <t>List of Potential Tests</t>
  </si>
  <si>
    <t>Chi-square Test of Independence</t>
  </si>
  <si>
    <t>Simple Linear Regression</t>
  </si>
  <si>
    <t>Multiple Linear Regression</t>
  </si>
  <si>
    <t>Symbols</t>
  </si>
  <si>
    <t>Words</t>
  </si>
  <si>
    <r>
      <t>t</t>
    </r>
    <r>
      <rPr>
        <vertAlign val="subscript"/>
        <sz val="10"/>
        <rFont val="Arial"/>
        <family val="2"/>
      </rPr>
      <t xml:space="preserve">cv </t>
    </r>
    <r>
      <rPr>
        <sz val="10"/>
        <rFont val="Arial"/>
        <family val="2"/>
      </rPr>
      <t>--&gt;</t>
    </r>
  </si>
  <si>
    <t>True State of Disease</t>
  </si>
  <si>
    <t>Yes</t>
  </si>
  <si>
    <t>No</t>
  </si>
  <si>
    <t>Decision based on Test</t>
  </si>
  <si>
    <t>Positive</t>
  </si>
  <si>
    <t>Negative</t>
  </si>
  <si>
    <t xml:space="preserve">a) How many patients who had a positive test result had the disease? </t>
  </si>
  <si>
    <t>b) What is the probability of having the disease?</t>
  </si>
  <si>
    <t>c) Calculate the sensitivity of the test.</t>
  </si>
  <si>
    <t>d) Calculate the probability of getting a false negative test for any randomly selected patient.</t>
  </si>
  <si>
    <r>
      <t xml:space="preserve">e) How would I determine the probability that I have the disease given that I tested positive p(D|T)?  
</t>
    </r>
    <r>
      <rPr>
        <b/>
        <sz val="11"/>
        <color theme="1"/>
        <rFont val="Calibri"/>
        <family val="2"/>
        <scheme val="minor"/>
      </rPr>
      <t>DO NOT</t>
    </r>
    <r>
      <rPr>
        <sz val="11"/>
        <color theme="1"/>
        <rFont val="Calibri"/>
        <family val="2"/>
        <scheme val="minor"/>
      </rPr>
      <t xml:space="preserve"> actually do the calculation.  State what you would use, why, and provide the generic formula.</t>
    </r>
  </si>
  <si>
    <t>(5 pts)</t>
  </si>
  <si>
    <t>d.  Does the experience level of surgeon, surgery location, and comorbidity influence post surgical complications?</t>
  </si>
  <si>
    <t>A sample of 100 surgeries for a specific procedure is obtained, along with the number of the same procedure done in the past year by surgeon, surgery location (Ambulatory Surgery Center/Hospital), whether the patient had two specific comorbid conditions, and whether the patient had post surgical complications (Yes if complication/No if no complication).</t>
  </si>
  <si>
    <r>
      <t>4 a-e.</t>
    </r>
    <r>
      <rPr>
        <sz val="7"/>
        <color theme="1"/>
        <rFont val="Calibri"/>
        <family val="2"/>
        <scheme val="minor"/>
      </rPr>
      <t xml:space="preserve">     </t>
    </r>
    <r>
      <rPr>
        <sz val="12"/>
        <color theme="1"/>
        <rFont val="Calibri"/>
        <family val="2"/>
        <scheme val="minor"/>
      </rPr>
      <t>A blood test to diagnose a disease was performed on a number of patients. Given the following data:</t>
    </r>
  </si>
  <si>
    <t>Your fitness center starts a version of the Biggest Loser.  They enroll 30 participants and measure weight loss every other week over a 10 week period.  Weight loss is defined as pounds lost in two week period.  Age is categorized into 4 groups.  Fitness activity is measured as number of hours spent exercising per two week period.</t>
  </si>
  <si>
    <t>Since this is a 2-tailed test, if t &gt; 2.074 or t &lt; -2.074, then reject the null hypothesis</t>
  </si>
  <si>
    <t>OR If p &lt; 0.05, then reject the null hypothesis</t>
  </si>
  <si>
    <t>Odds Ratio</t>
  </si>
  <si>
    <t>For each 1 unit increase in BMI, the odds for having diabetes increases by 0.239 (since 1 is even odds, subtract 1 from 1.239).</t>
  </si>
  <si>
    <t>Independent Samples t-test</t>
  </si>
  <si>
    <t>Part e</t>
  </si>
  <si>
    <t>IV:  2 categories (groups) - unrelated, not matched, different sample sizes</t>
  </si>
  <si>
    <t>DV: continuous (grams of carbs)</t>
  </si>
  <si>
    <t>Two IVs:Age group (categorical) and fitness activity (continuous)</t>
  </si>
  <si>
    <t>DV: continuous (# of hours)</t>
  </si>
  <si>
    <t>Three IVs: experience level, surgery location, comorbidity</t>
  </si>
  <si>
    <t>DV:  categorical (post surgical complication-YES/NO)</t>
  </si>
  <si>
    <t>Review slide 3 in Week 5 Slides</t>
  </si>
  <si>
    <t>Review slide 31 in Week 5 Slides</t>
  </si>
  <si>
    <t>Review slide 20-22 in Week 5 Slides</t>
  </si>
  <si>
    <t>a.  Create one appropriate graph to compare the number of patients in the emergency room by year.  What do you notice between the two years?</t>
  </si>
  <si>
    <r>
      <t>μ</t>
    </r>
    <r>
      <rPr>
        <u/>
        <vertAlign val="subscript"/>
        <sz val="10"/>
        <rFont val="Arial"/>
        <family val="2"/>
      </rPr>
      <t xml:space="preserve">2018 </t>
    </r>
    <r>
      <rPr>
        <u/>
        <sz val="10"/>
        <rFont val="Arial"/>
        <family val="2"/>
      </rPr>
      <t>= μ</t>
    </r>
    <r>
      <rPr>
        <u/>
        <vertAlign val="subscript"/>
        <sz val="10"/>
        <rFont val="Arial"/>
        <family val="2"/>
      </rPr>
      <t>2019</t>
    </r>
  </si>
  <si>
    <r>
      <t>μ</t>
    </r>
    <r>
      <rPr>
        <u/>
        <vertAlign val="subscript"/>
        <sz val="10"/>
        <rFont val="Arial"/>
        <family val="2"/>
      </rPr>
      <t xml:space="preserve">2018 </t>
    </r>
    <r>
      <rPr>
        <u/>
        <sz val="10"/>
        <rFont val="Calibri"/>
        <family val="2"/>
      </rPr>
      <t>≠</t>
    </r>
    <r>
      <rPr>
        <u/>
        <sz val="10"/>
        <rFont val="Arial"/>
        <family val="2"/>
      </rPr>
      <t xml:space="preserve"> μ</t>
    </r>
    <r>
      <rPr>
        <u/>
        <vertAlign val="subscript"/>
        <sz val="10"/>
        <rFont val="Arial"/>
        <family val="2"/>
      </rPr>
      <t>2019</t>
    </r>
  </si>
  <si>
    <t>b.  You want to answer the question:  Is there a difference in the average number of patients being seen in the emergency room between 2018 and 2019?</t>
  </si>
  <si>
    <t>There is no difference in the mean number of patients seen in the ER in 2018 compared to 2019.</t>
  </si>
  <si>
    <t>There is a difference in the mean number of patients seen in the ER in 2018 compared to 2019.</t>
  </si>
  <si>
    <t>A.x</t>
  </si>
  <si>
    <t>B.y</t>
  </si>
  <si>
    <r>
      <t>C.</t>
    </r>
    <r>
      <rPr>
        <sz val="11"/>
        <color theme="1"/>
        <rFont val="Calibri"/>
        <family val="2"/>
      </rPr>
      <t>β</t>
    </r>
    <r>
      <rPr>
        <vertAlign val="subscript"/>
        <sz val="11"/>
        <color theme="1"/>
        <rFont val="Calibri"/>
        <family val="2"/>
        <scheme val="minor"/>
      </rPr>
      <t>0</t>
    </r>
  </si>
  <si>
    <r>
      <t>D.</t>
    </r>
    <r>
      <rPr>
        <sz val="11"/>
        <color theme="1"/>
        <rFont val="Calibri"/>
        <family val="2"/>
      </rPr>
      <t>β</t>
    </r>
    <r>
      <rPr>
        <vertAlign val="subscript"/>
        <sz val="11"/>
        <color theme="1"/>
        <rFont val="Calibri"/>
        <family val="2"/>
        <scheme val="minor"/>
      </rPr>
      <t>1</t>
    </r>
  </si>
  <si>
    <t>The regression line is the line of best fit using ordinary least squares, which is the technique that minimizes the sum of squared errors, or the squared deviations from the observed value to the predicted value.</t>
  </si>
  <si>
    <t>Use Bayes' Theorem OR conditional probability-Given tested positive so only look at Positive Test row - 691/749</t>
  </si>
  <si>
    <t>8 a-d.  What would be the best test for the scenario? State the test and why. (20 pts)</t>
  </si>
  <si>
    <t>a.  Do women diagnosed with gestational diabetes consume fewer grams of carbohydrates each day than other pregnant women?</t>
  </si>
  <si>
    <t xml:space="preserve">b.  Does age and fitness activity influence weight loss? </t>
  </si>
  <si>
    <t>c.  Is there a difference in the support for Donald Trump among women in 2016 vs 2020 election?</t>
  </si>
  <si>
    <t xml:space="preserve">Two poll results were compared from 2016 amd 2020. </t>
  </si>
  <si>
    <t>Women Intend to Vote for Trump?</t>
  </si>
  <si>
    <t>2016 Poll</t>
  </si>
  <si>
    <t>2020 Poll</t>
  </si>
  <si>
    <t xml:space="preserve">4.  In the multiple regression equation what is the regression coefficient for the independent variable?       </t>
  </si>
  <si>
    <t>5.  Explain the regression technique of ordinary least squares.</t>
  </si>
  <si>
    <t>6.  Given the logistic regression output, for answering the question, "Is Body Mass Index (BMI) a good predictor for Diabetes?" 
What is the increase in odd for having diabetes if BMI increases by 1?</t>
  </si>
  <si>
    <t>7.  What is the true state of the population and what decision was made in a Type 1 error.  Give a concrete example.</t>
  </si>
  <si>
    <t>2 a-d.  You wonder if there is some relationship between stock prices and annual dividends.</t>
  </si>
  <si>
    <t>You decide to explore this question using a sample of data.</t>
  </si>
  <si>
    <t>a.  Create a scatterplot of dividend and stock price per share for the 30 companies given with appropriate labels.</t>
  </si>
  <si>
    <t xml:space="preserve">b.  Using the output results from the table below, is there a correlation between the two variables?  Explain how you determined your answer.    </t>
  </si>
  <si>
    <t>r --&gt;</t>
  </si>
  <si>
    <t xml:space="preserve">c.  How strong is the relationship between stock prices and annual dividends?  </t>
  </si>
  <si>
    <t>d.  Does correlation analysis provide evidence for causation?  Explain your answer.</t>
  </si>
  <si>
    <t>r=0.81</t>
  </si>
  <si>
    <t>Correlation &gt; .75 is strong correlation, so there is a strong positive relationship between annual dividends and stock prices.</t>
  </si>
  <si>
    <t>No.  Correlation tells us that there is a relationship, but it does not provide evidence of causation. Causation requires that the IV occurred before the DV, and other confounding variables are accounted/controlled for.</t>
  </si>
  <si>
    <t>Correlation coefficient r ranges from -1 to 1, and numbers close to -1 or 1 means that there is a correlation between the variables.  Since r= 0.81 and it is close to 1, annual dividends and stock prices are correlated.</t>
  </si>
  <si>
    <t>Review slide 4 in Week 4 Slides</t>
  </si>
  <si>
    <t>1 a-b.  You want to go to your boss and ask for additional staff in your emergency room.  You have noticed an increase in patients in the ER since the previous year.</t>
  </si>
  <si>
    <t>You collect data by month for the two years to compare.  Assume that the number of patients are normally distributed.</t>
  </si>
  <si>
    <t xml:space="preserve">You have set α at 0.05.  </t>
  </si>
  <si>
    <t>Perform the appropriate hypothesis test using the 4 Step Hypothesis Testing discussed in Lesson 9 Slides using the Data Analysis results below.</t>
  </si>
  <si>
    <t>Step 1: State the null (H0) and alternative (Ha) hypotheses</t>
  </si>
  <si>
    <t>Step 2: State the level of significance</t>
  </si>
  <si>
    <t>Step 3: Determine the appropriate test and formulate the decision rule (when to reject the null hypothesis)</t>
  </si>
  <si>
    <t>Step 4: Calculate from sample and make conclusion based on results (relate your conclusion back to the question asked based on your statistical decision).</t>
  </si>
  <si>
    <t>Relate your conclusion back to the question asked) based on your decision.</t>
  </si>
  <si>
    <t xml:space="preserve">Set level of significance at alpha = 0.05 </t>
  </si>
  <si>
    <t>There are two unrelated groups, the dependent variable is continuous (number of patients), and the goal is to assess the difference in means - most appropriate test is independent samples t-test</t>
  </si>
  <si>
    <t>If -2.074 &lt; t &lt; 2.074, then fail to reject the null hypothesis</t>
  </si>
  <si>
    <t>OR If p &gt; 0.05, then fail to reject the null hypothesis</t>
  </si>
  <si>
    <t>Decision rule:</t>
  </si>
  <si>
    <t>Computed t statistic of -3.58 &lt; -2.074, so reject the null hypothesis</t>
  </si>
  <si>
    <t>p-value of 0.0016 &lt; 0.05, so reject the null hypothesis</t>
  </si>
  <si>
    <t>Relate back to question asked (hypothesis in words):</t>
  </si>
  <si>
    <t xml:space="preserve">There is a statistical difference in the average number of patients seen in the ER in 2018 (average=5517.4 patients) when compared to 2019 (average=5504.7).  </t>
  </si>
  <si>
    <t>True State of Population:  Null Hypothesis is true</t>
  </si>
  <si>
    <t>Decision:  Reject null hypothesis</t>
  </si>
  <si>
    <t>Example:  False positive - presume patient has cancer based on positive test, but in reality, patient does not have the disease</t>
  </si>
  <si>
    <t>Two Categorical Variables: Poll year (categorical-2016 or 2020) and Vote for Trump (categorical- YES or NO)</t>
  </si>
  <si>
    <t>See hypothesis testing example document &amp; Discussion Week 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</si>
</sst>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_(* #,##0_);_(* \(#,##0\);_(* &quot;-&quot;??_);_(@_)"/>
    <numFmt numFmtId="166" formatCode="0.000"/>
  </numFmts>
  <fonts count="23" x14ac:knownFonts="1">
    <font>
      <sz val="11"/>
      <color theme="1"/>
      <name val="Calibri"/>
      <family val="2"/>
      <scheme val="minor"/>
    </font>
    <font>
      <i/>
      <sz val="11"/>
      <color theme="1"/>
      <name val="Calibri"/>
      <family val="2"/>
      <scheme val="minor"/>
    </font>
    <font>
      <sz val="10"/>
      <name val="Arial"/>
      <family val="2"/>
    </font>
    <font>
      <b/>
      <sz val="10"/>
      <name val="Arial"/>
      <family val="2"/>
    </font>
    <font>
      <sz val="11"/>
      <color rgb="FFFF0000"/>
      <name val="Calibri"/>
      <family val="2"/>
      <scheme val="minor"/>
    </font>
    <font>
      <vertAlign val="subscript"/>
      <sz val="10"/>
      <name val="Arial"/>
      <family val="2"/>
    </font>
    <font>
      <sz val="7"/>
      <color theme="1"/>
      <name val="Calibri"/>
      <family val="2"/>
      <scheme val="minor"/>
    </font>
    <font>
      <sz val="12"/>
      <color theme="1"/>
      <name val="Calibri"/>
      <family val="2"/>
      <scheme val="minor"/>
    </font>
    <font>
      <vertAlign val="subscript"/>
      <sz val="11"/>
      <color theme="1"/>
      <name val="Calibri"/>
      <family val="2"/>
      <scheme val="minor"/>
    </font>
    <font>
      <sz val="11"/>
      <color theme="1"/>
      <name val="Calibri"/>
      <family val="2"/>
      <scheme val="minor"/>
    </font>
    <font>
      <b/>
      <sz val="11"/>
      <color theme="1"/>
      <name val="Calibri"/>
      <family val="2"/>
      <scheme val="minor"/>
    </font>
    <font>
      <sz val="11"/>
      <color theme="1"/>
      <name val="Calibri"/>
      <family val="2"/>
    </font>
    <font>
      <b/>
      <u/>
      <sz val="10"/>
      <name val="Arial"/>
      <family val="2"/>
    </font>
    <font>
      <sz val="11"/>
      <name val="Calibri"/>
      <family val="2"/>
      <scheme val="minor"/>
    </font>
    <font>
      <b/>
      <sz val="11"/>
      <name val="Calibri"/>
      <family val="2"/>
      <scheme val="minor"/>
    </font>
    <font>
      <u/>
      <sz val="10"/>
      <name val="Arial"/>
      <family val="2"/>
    </font>
    <font>
      <u/>
      <sz val="11"/>
      <color theme="1"/>
      <name val="Calibri"/>
      <family val="2"/>
      <scheme val="minor"/>
    </font>
    <font>
      <sz val="11"/>
      <color theme="9" tint="-0.249977111117893"/>
      <name val="Calibri"/>
      <family val="2"/>
      <scheme val="minor"/>
    </font>
    <font>
      <sz val="10"/>
      <color rgb="FFFF0000"/>
      <name val="Arial"/>
      <family val="2"/>
    </font>
    <font>
      <sz val="11"/>
      <color rgb="FF00B0F0"/>
      <name val="Calibri"/>
      <family val="2"/>
      <scheme val="minor"/>
    </font>
    <font>
      <u/>
      <vertAlign val="subscript"/>
      <sz val="10"/>
      <name val="Arial"/>
      <family val="2"/>
    </font>
    <font>
      <u/>
      <sz val="10"/>
      <name val="Calibri"/>
      <family val="2"/>
    </font>
    <font>
      <sz val="10"/>
      <color theme="1"/>
      <name val="Arial"/>
      <family val="2"/>
    </font>
  </fonts>
  <fills count="5">
    <fill>
      <patternFill patternType="none"/>
    </fill>
    <fill>
      <patternFill patternType="gray125"/>
    </fill>
    <fill>
      <patternFill patternType="solid">
        <fgColor rgb="FFFFFF00"/>
        <bgColor indexed="64"/>
      </patternFill>
    </fill>
    <fill>
      <patternFill patternType="solid">
        <fgColor theme="2"/>
        <bgColor indexed="64"/>
      </patternFill>
    </fill>
    <fill>
      <patternFill patternType="solid">
        <fgColor theme="9" tint="0.79998168889431442"/>
        <bgColor indexed="64"/>
      </patternFill>
    </fill>
  </fills>
  <borders count="8">
    <border>
      <left/>
      <right/>
      <top/>
      <bottom/>
      <diagonal/>
    </border>
    <border>
      <left/>
      <right/>
      <top/>
      <bottom style="medium">
        <color indexed="64"/>
      </bottom>
      <diagonal/>
    </border>
    <border>
      <left/>
      <right/>
      <top style="thin">
        <color indexed="64"/>
      </top>
      <bottom style="thin">
        <color indexed="64"/>
      </bottom>
      <diagonal/>
    </border>
    <border>
      <left/>
      <right/>
      <top style="medium">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3">
    <xf numFmtId="0" fontId="0" fillId="0" borderId="0"/>
    <xf numFmtId="0" fontId="2" fillId="0" borderId="0"/>
    <xf numFmtId="43" fontId="9" fillId="0" borderId="0" applyFont="0" applyFill="0" applyBorder="0" applyAlignment="0" applyProtection="0"/>
  </cellStyleXfs>
  <cellXfs count="56">
    <xf numFmtId="0" fontId="0" fillId="0" borderId="0" xfId="0"/>
    <xf numFmtId="0" fontId="2" fillId="0" borderId="0" xfId="1" applyFont="1"/>
    <xf numFmtId="0" fontId="2" fillId="0" borderId="0" xfId="1"/>
    <xf numFmtId="0" fontId="2" fillId="0" borderId="0" xfId="1" applyAlignment="1">
      <alignment horizontal="center"/>
    </xf>
    <xf numFmtId="0" fontId="2" fillId="0" borderId="0" xfId="1" applyAlignment="1">
      <alignment horizontal="right"/>
    </xf>
    <xf numFmtId="0" fontId="0" fillId="0" borderId="4" xfId="0" applyBorder="1"/>
    <xf numFmtId="0" fontId="0" fillId="0" borderId="2" xfId="0" applyBorder="1"/>
    <xf numFmtId="0" fontId="2" fillId="0" borderId="0" xfId="1" applyFill="1"/>
    <xf numFmtId="0" fontId="2" fillId="0" borderId="0" xfId="1" applyAlignment="1">
      <alignment horizontal="left"/>
    </xf>
    <xf numFmtId="0" fontId="0" fillId="0" borderId="0" xfId="0" applyFont="1"/>
    <xf numFmtId="0" fontId="12" fillId="0" borderId="0" xfId="1" applyFont="1"/>
    <xf numFmtId="0" fontId="1" fillId="0" borderId="3" xfId="0" applyFont="1" applyBorder="1" applyAlignment="1">
      <alignment horizontal="centerContinuous"/>
    </xf>
    <xf numFmtId="0" fontId="0" fillId="0" borderId="1" xfId="0" applyBorder="1"/>
    <xf numFmtId="0" fontId="1" fillId="0" borderId="3" xfId="0" applyFont="1" applyBorder="1" applyAlignment="1">
      <alignment horizontal="center"/>
    </xf>
    <xf numFmtId="0" fontId="0" fillId="0" borderId="5" xfId="0" applyBorder="1"/>
    <xf numFmtId="0" fontId="13" fillId="3" borderId="6" xfId="0" applyFont="1" applyFill="1" applyBorder="1" applyAlignment="1">
      <alignment horizontal="center" vertical="center" wrapText="1"/>
    </xf>
    <xf numFmtId="0" fontId="13" fillId="3" borderId="5" xfId="0" applyFont="1" applyFill="1" applyBorder="1" applyAlignment="1">
      <alignment horizontal="center" vertical="center" wrapText="1"/>
    </xf>
    <xf numFmtId="0" fontId="13" fillId="0" borderId="5" xfId="0" applyFont="1" applyBorder="1" applyAlignment="1">
      <alignment vertical="center" wrapText="1"/>
    </xf>
    <xf numFmtId="0" fontId="14" fillId="4" borderId="5" xfId="0" applyFont="1" applyFill="1" applyBorder="1" applyAlignment="1">
      <alignment horizontal="right" vertical="center" wrapText="1"/>
    </xf>
    <xf numFmtId="0" fontId="13" fillId="3" borderId="7" xfId="0" applyFont="1" applyFill="1" applyBorder="1" applyAlignment="1">
      <alignment vertical="center" wrapText="1"/>
    </xf>
    <xf numFmtId="0" fontId="13" fillId="2" borderId="5" xfId="0" applyFont="1" applyFill="1" applyBorder="1" applyAlignment="1">
      <alignment horizontal="center" vertical="center" wrapText="1"/>
    </xf>
    <xf numFmtId="0" fontId="14" fillId="4" borderId="5" xfId="0" applyFont="1" applyFill="1" applyBorder="1" applyAlignment="1">
      <alignment vertical="center" wrapText="1"/>
    </xf>
    <xf numFmtId="0" fontId="13" fillId="3" borderId="5" xfId="0" applyFont="1" applyFill="1" applyBorder="1" applyAlignment="1">
      <alignment vertical="center" wrapText="1"/>
    </xf>
    <xf numFmtId="0" fontId="14" fillId="4" borderId="5" xfId="0" applyFont="1" applyFill="1" applyBorder="1" applyAlignment="1">
      <alignment horizontal="center" vertical="center" wrapText="1"/>
    </xf>
    <xf numFmtId="164" fontId="14" fillId="4" borderId="5" xfId="2" applyNumberFormat="1" applyFont="1" applyFill="1" applyBorder="1" applyAlignment="1">
      <alignment horizontal="right" vertical="center" wrapText="1"/>
    </xf>
    <xf numFmtId="0" fontId="0" fillId="0" borderId="0" xfId="0" applyAlignment="1">
      <alignment vertical="top"/>
    </xf>
    <xf numFmtId="0" fontId="10" fillId="0" borderId="0" xfId="0" applyFont="1"/>
    <xf numFmtId="0" fontId="3" fillId="0" borderId="0" xfId="1" applyFont="1"/>
    <xf numFmtId="0" fontId="15" fillId="0" borderId="0" xfId="1" applyFont="1"/>
    <xf numFmtId="0" fontId="0" fillId="2" borderId="0" xfId="0" applyFill="1"/>
    <xf numFmtId="0" fontId="17" fillId="0" borderId="0" xfId="0" applyFont="1"/>
    <xf numFmtId="0" fontId="16" fillId="0" borderId="0" xfId="0" applyFont="1"/>
    <xf numFmtId="0" fontId="16" fillId="0" borderId="0" xfId="0" applyFont="1" applyBorder="1"/>
    <xf numFmtId="166" fontId="16" fillId="0" borderId="0" xfId="0" applyNumberFormat="1" applyFont="1" applyBorder="1"/>
    <xf numFmtId="0" fontId="19" fillId="0" borderId="0" xfId="0" applyFont="1" applyAlignment="1">
      <alignment horizontal="center"/>
    </xf>
    <xf numFmtId="0" fontId="15" fillId="0" borderId="0" xfId="1" applyFont="1" applyFill="1"/>
    <xf numFmtId="0" fontId="4" fillId="0" borderId="0" xfId="0" applyFont="1"/>
    <xf numFmtId="0" fontId="18" fillId="0" borderId="0" xfId="1" applyFont="1"/>
    <xf numFmtId="0" fontId="3" fillId="0" borderId="0" xfId="1" applyFont="1" applyAlignment="1">
      <alignment horizontal="center"/>
    </xf>
    <xf numFmtId="0" fontId="2" fillId="0" borderId="0" xfId="1" applyAlignment="1">
      <alignment horizontal="left" wrapText="1"/>
    </xf>
    <xf numFmtId="0" fontId="0" fillId="0" borderId="2" xfId="0" applyBorder="1" applyAlignment="1">
      <alignment horizontal="center"/>
    </xf>
    <xf numFmtId="0" fontId="22" fillId="0" borderId="0" xfId="0" applyFont="1"/>
    <xf numFmtId="0" fontId="2" fillId="0" borderId="0" xfId="1" applyProtection="1">
      <protection locked="0"/>
    </xf>
    <xf numFmtId="0" fontId="0" fillId="0" borderId="0" xfId="0" applyBorder="1"/>
    <xf numFmtId="0" fontId="2" fillId="2" borderId="0" xfId="1" applyFill="1"/>
    <xf numFmtId="0" fontId="15" fillId="0" borderId="0" xfId="1" applyFont="1" applyBorder="1"/>
    <xf numFmtId="0" fontId="3" fillId="0" borderId="0" xfId="1" applyFont="1" applyAlignment="1">
      <alignment horizontal="center"/>
    </xf>
    <xf numFmtId="0" fontId="16" fillId="0" borderId="0" xfId="0" applyFont="1" applyAlignment="1">
      <alignment horizontal="left" wrapText="1"/>
    </xf>
    <xf numFmtId="0" fontId="10" fillId="0" borderId="5" xfId="0" applyFont="1" applyBorder="1" applyAlignment="1">
      <alignment horizontal="center"/>
    </xf>
    <xf numFmtId="0" fontId="10" fillId="0" borderId="5" xfId="0" applyFont="1" applyBorder="1" applyAlignment="1">
      <alignment horizontal="center" vertical="center" wrapText="1"/>
    </xf>
    <xf numFmtId="0" fontId="0" fillId="0" borderId="0" xfId="0" applyAlignment="1">
      <alignment horizontal="left" wrapText="1"/>
    </xf>
    <xf numFmtId="0" fontId="2" fillId="0" borderId="0" xfId="1" applyAlignment="1">
      <alignment horizontal="left" wrapText="1"/>
    </xf>
    <xf numFmtId="0" fontId="0" fillId="0" borderId="2" xfId="0" applyBorder="1" applyAlignment="1">
      <alignment horizontal="center"/>
    </xf>
    <xf numFmtId="0" fontId="22" fillId="0" borderId="0" xfId="0" applyFont="1" applyAlignment="1">
      <alignment horizontal="left" wrapText="1"/>
    </xf>
    <xf numFmtId="0" fontId="15" fillId="0" borderId="0" xfId="1" applyFont="1" applyAlignment="1">
      <alignment horizontal="left"/>
    </xf>
    <xf numFmtId="0" fontId="15" fillId="0" borderId="0" xfId="1" applyFont="1" applyBorder="1" applyAlignment="1">
      <alignment horizontal="left" wrapText="1"/>
    </xf>
  </cellXfs>
  <cellStyles count="3">
    <cellStyle name="Comma" xfId="2" builtinId="3"/>
    <cellStyle name="Normal" xfId="0" builtinId="0"/>
    <cellStyle name="Normal 2" xfId="1"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Patients Treated</a:t>
            </a:r>
            <a:r>
              <a:rPr lang="en-US" baseline="0"/>
              <a:t> </a:t>
            </a:r>
            <a:r>
              <a:rPr lang="en-US"/>
              <a:t>in ER by Month</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tx>
            <c:strRef>
              <c:f>'Q1'!$B$3</c:f>
              <c:strCache>
                <c:ptCount val="1"/>
                <c:pt idx="0">
                  <c:v>2018</c:v>
                </c:pt>
              </c:strCache>
            </c:strRef>
          </c:tx>
          <c:spPr>
            <a:ln w="28575" cap="rnd">
              <a:solidFill>
                <a:schemeClr val="accent1"/>
              </a:solidFill>
              <a:round/>
            </a:ln>
            <a:effectLst/>
          </c:spPr>
          <c:marker>
            <c:symbol val="circle"/>
            <c:size val="5"/>
            <c:spPr>
              <a:solidFill>
                <a:schemeClr val="accent1"/>
              </a:solidFill>
              <a:ln w="9525">
                <a:solidFill>
                  <a:schemeClr val="accent1"/>
                </a:solidFill>
              </a:ln>
              <a:effectLst/>
            </c:spPr>
          </c:marker>
          <c:val>
            <c:numRef>
              <c:f>'Q1'!$B$4:$B$15</c:f>
              <c:numCache>
                <c:formatCode>General</c:formatCode>
                <c:ptCount val="12"/>
                <c:pt idx="0">
                  <c:v>4825</c:v>
                </c:pt>
                <c:pt idx="1">
                  <c:v>4752</c:v>
                </c:pt>
                <c:pt idx="2">
                  <c:v>5041</c:v>
                </c:pt>
                <c:pt idx="3">
                  <c:v>5312</c:v>
                </c:pt>
                <c:pt idx="4">
                  <c:v>5300</c:v>
                </c:pt>
                <c:pt idx="5">
                  <c:v>5232</c:v>
                </c:pt>
                <c:pt idx="6">
                  <c:v>5151</c:v>
                </c:pt>
                <c:pt idx="7">
                  <c:v>5585</c:v>
                </c:pt>
                <c:pt idx="8">
                  <c:v>5520</c:v>
                </c:pt>
                <c:pt idx="9">
                  <c:v>5136</c:v>
                </c:pt>
                <c:pt idx="10">
                  <c:v>5077</c:v>
                </c:pt>
                <c:pt idx="11">
                  <c:v>4958</c:v>
                </c:pt>
              </c:numCache>
            </c:numRef>
          </c:val>
          <c:smooth val="0"/>
          <c:extLst>
            <c:ext xmlns:c16="http://schemas.microsoft.com/office/drawing/2014/chart" uri="{C3380CC4-5D6E-409C-BE32-E72D297353CC}">
              <c16:uniqueId val="{00000000-9BF7-4D16-A35E-2F042FA38301}"/>
            </c:ext>
          </c:extLst>
        </c:ser>
        <c:ser>
          <c:idx val="1"/>
          <c:order val="1"/>
          <c:tx>
            <c:strRef>
              <c:f>'Q1'!$C$3</c:f>
              <c:strCache>
                <c:ptCount val="1"/>
                <c:pt idx="0">
                  <c:v>2019</c:v>
                </c:pt>
              </c:strCache>
            </c:strRef>
          </c:tx>
          <c:spPr>
            <a:ln w="28575" cap="rnd">
              <a:solidFill>
                <a:schemeClr val="accent2"/>
              </a:solidFill>
              <a:round/>
            </a:ln>
            <a:effectLst/>
          </c:spPr>
          <c:marker>
            <c:symbol val="circle"/>
            <c:size val="5"/>
            <c:spPr>
              <a:solidFill>
                <a:schemeClr val="accent2"/>
              </a:solidFill>
              <a:ln w="9525">
                <a:solidFill>
                  <a:schemeClr val="accent2"/>
                </a:solidFill>
              </a:ln>
              <a:effectLst/>
            </c:spPr>
          </c:marker>
          <c:val>
            <c:numRef>
              <c:f>'Q1'!$C$4:$C$15</c:f>
              <c:numCache>
                <c:formatCode>General</c:formatCode>
                <c:ptCount val="12"/>
                <c:pt idx="0">
                  <c:v>5262</c:v>
                </c:pt>
                <c:pt idx="1">
                  <c:v>5435</c:v>
                </c:pt>
                <c:pt idx="2">
                  <c:v>5481</c:v>
                </c:pt>
                <c:pt idx="3">
                  <c:v>6081</c:v>
                </c:pt>
                <c:pt idx="4">
                  <c:v>5936</c:v>
                </c:pt>
                <c:pt idx="5">
                  <c:v>5627</c:v>
                </c:pt>
                <c:pt idx="6">
                  <c:v>5856</c:v>
                </c:pt>
                <c:pt idx="7">
                  <c:v>5763</c:v>
                </c:pt>
                <c:pt idx="8">
                  <c:v>5955</c:v>
                </c:pt>
                <c:pt idx="9">
                  <c:v>5787</c:v>
                </c:pt>
                <c:pt idx="10">
                  <c:v>5474</c:v>
                </c:pt>
                <c:pt idx="11">
                  <c:v>5699</c:v>
                </c:pt>
              </c:numCache>
            </c:numRef>
          </c:val>
          <c:smooth val="0"/>
          <c:extLst>
            <c:ext xmlns:c16="http://schemas.microsoft.com/office/drawing/2014/chart" uri="{C3380CC4-5D6E-409C-BE32-E72D297353CC}">
              <c16:uniqueId val="{00000001-9BF7-4D16-A35E-2F042FA38301}"/>
            </c:ext>
          </c:extLst>
        </c:ser>
        <c:dLbls>
          <c:showLegendKey val="0"/>
          <c:showVal val="0"/>
          <c:showCatName val="0"/>
          <c:showSerName val="0"/>
          <c:showPercent val="0"/>
          <c:showBubbleSize val="0"/>
        </c:dLbls>
        <c:marker val="1"/>
        <c:smooth val="0"/>
        <c:axId val="562734728"/>
        <c:axId val="562733944"/>
      </c:lineChart>
      <c:catAx>
        <c:axId val="562734728"/>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Month</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62733944"/>
        <c:crosses val="autoZero"/>
        <c:auto val="1"/>
        <c:lblAlgn val="ctr"/>
        <c:lblOffset val="100"/>
        <c:noMultiLvlLbl val="0"/>
      </c:catAx>
      <c:valAx>
        <c:axId val="562733944"/>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Number of Patients Seen</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62734728"/>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Annual Dividends vs Company Stock Prices</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lineMarker"/>
        <c:varyColors val="0"/>
        <c:ser>
          <c:idx val="0"/>
          <c:order val="0"/>
          <c:tx>
            <c:strRef>
              <c:f>'Q2'!$C$1</c:f>
              <c:strCache>
                <c:ptCount val="1"/>
                <c:pt idx="0">
                  <c:v>Price</c:v>
                </c:pt>
              </c:strCache>
            </c:strRef>
          </c:tx>
          <c:spPr>
            <a:ln w="19050" cap="rnd">
              <a:noFill/>
              <a:round/>
            </a:ln>
            <a:effectLst/>
          </c:spPr>
          <c:marker>
            <c:symbol val="circle"/>
            <c:size val="5"/>
            <c:spPr>
              <a:solidFill>
                <a:schemeClr val="accent1"/>
              </a:solidFill>
              <a:ln w="9525">
                <a:solidFill>
                  <a:schemeClr val="accent1"/>
                </a:solidFill>
              </a:ln>
              <a:effectLst/>
            </c:spPr>
          </c:marker>
          <c:xVal>
            <c:numRef>
              <c:f>'Q2'!$B$2:$B$31</c:f>
              <c:numCache>
                <c:formatCode>General</c:formatCode>
                <c:ptCount val="30"/>
                <c:pt idx="0">
                  <c:v>16.100000000000001</c:v>
                </c:pt>
                <c:pt idx="1">
                  <c:v>3.36</c:v>
                </c:pt>
                <c:pt idx="2">
                  <c:v>13.28</c:v>
                </c:pt>
                <c:pt idx="3">
                  <c:v>6.77</c:v>
                </c:pt>
                <c:pt idx="4">
                  <c:v>8.4600000000000009</c:v>
                </c:pt>
                <c:pt idx="5">
                  <c:v>10.54</c:v>
                </c:pt>
                <c:pt idx="6">
                  <c:v>6.33</c:v>
                </c:pt>
                <c:pt idx="7">
                  <c:v>7.96</c:v>
                </c:pt>
                <c:pt idx="8">
                  <c:v>8.9499999999999993</c:v>
                </c:pt>
                <c:pt idx="9">
                  <c:v>11.54</c:v>
                </c:pt>
                <c:pt idx="10">
                  <c:v>8.0299999999999994</c:v>
                </c:pt>
                <c:pt idx="11">
                  <c:v>7.97</c:v>
                </c:pt>
                <c:pt idx="12">
                  <c:v>10.43</c:v>
                </c:pt>
                <c:pt idx="13">
                  <c:v>12.6</c:v>
                </c:pt>
                <c:pt idx="14">
                  <c:v>9.5299999999999994</c:v>
                </c:pt>
                <c:pt idx="15">
                  <c:v>7.62</c:v>
                </c:pt>
                <c:pt idx="16">
                  <c:v>11.11</c:v>
                </c:pt>
                <c:pt idx="17">
                  <c:v>10.220000000000001</c:v>
                </c:pt>
                <c:pt idx="18">
                  <c:v>9.61</c:v>
                </c:pt>
                <c:pt idx="19">
                  <c:v>20.100000000000001</c:v>
                </c:pt>
                <c:pt idx="20">
                  <c:v>7.99</c:v>
                </c:pt>
                <c:pt idx="21">
                  <c:v>13.76</c:v>
                </c:pt>
                <c:pt idx="22">
                  <c:v>17.559999999999999</c:v>
                </c:pt>
                <c:pt idx="23">
                  <c:v>17.649999999999999</c:v>
                </c:pt>
                <c:pt idx="24">
                  <c:v>5.46</c:v>
                </c:pt>
                <c:pt idx="25">
                  <c:v>14.3</c:v>
                </c:pt>
                <c:pt idx="26">
                  <c:v>24.42</c:v>
                </c:pt>
                <c:pt idx="27">
                  <c:v>3.24</c:v>
                </c:pt>
                <c:pt idx="28">
                  <c:v>16.5</c:v>
                </c:pt>
                <c:pt idx="29">
                  <c:v>9.19</c:v>
                </c:pt>
              </c:numCache>
            </c:numRef>
          </c:xVal>
          <c:yVal>
            <c:numRef>
              <c:f>'Q2'!$C$2:$C$31</c:f>
              <c:numCache>
                <c:formatCode>General</c:formatCode>
                <c:ptCount val="30"/>
                <c:pt idx="0">
                  <c:v>64.66</c:v>
                </c:pt>
                <c:pt idx="1">
                  <c:v>22.01</c:v>
                </c:pt>
                <c:pt idx="2">
                  <c:v>54.41</c:v>
                </c:pt>
                <c:pt idx="3">
                  <c:v>35.86</c:v>
                </c:pt>
                <c:pt idx="4">
                  <c:v>36.119999999999997</c:v>
                </c:pt>
                <c:pt idx="5">
                  <c:v>64.95</c:v>
                </c:pt>
                <c:pt idx="6">
                  <c:v>40.85</c:v>
                </c:pt>
                <c:pt idx="7">
                  <c:v>41.65</c:v>
                </c:pt>
                <c:pt idx="8">
                  <c:v>43.44</c:v>
                </c:pt>
                <c:pt idx="9">
                  <c:v>72.900000000000006</c:v>
                </c:pt>
                <c:pt idx="10">
                  <c:v>51.99</c:v>
                </c:pt>
                <c:pt idx="11">
                  <c:v>59.51</c:v>
                </c:pt>
                <c:pt idx="12">
                  <c:v>58.3</c:v>
                </c:pt>
                <c:pt idx="13">
                  <c:v>57.4</c:v>
                </c:pt>
                <c:pt idx="14">
                  <c:v>57.06</c:v>
                </c:pt>
                <c:pt idx="15">
                  <c:v>36.159999999999997</c:v>
                </c:pt>
                <c:pt idx="16">
                  <c:v>53.73</c:v>
                </c:pt>
                <c:pt idx="17">
                  <c:v>51.1</c:v>
                </c:pt>
                <c:pt idx="18">
                  <c:v>49.08</c:v>
                </c:pt>
                <c:pt idx="19">
                  <c:v>66.430000000000007</c:v>
                </c:pt>
                <c:pt idx="20">
                  <c:v>43.57</c:v>
                </c:pt>
                <c:pt idx="21">
                  <c:v>64.739999999999995</c:v>
                </c:pt>
                <c:pt idx="22">
                  <c:v>80</c:v>
                </c:pt>
                <c:pt idx="23">
                  <c:v>67.91</c:v>
                </c:pt>
                <c:pt idx="24">
                  <c:v>31.39</c:v>
                </c:pt>
                <c:pt idx="25">
                  <c:v>71.180000000000007</c:v>
                </c:pt>
                <c:pt idx="26">
                  <c:v>69.56</c:v>
                </c:pt>
                <c:pt idx="27">
                  <c:v>20.5</c:v>
                </c:pt>
                <c:pt idx="28">
                  <c:v>64.010000000000005</c:v>
                </c:pt>
                <c:pt idx="29">
                  <c:v>60.6</c:v>
                </c:pt>
              </c:numCache>
            </c:numRef>
          </c:yVal>
          <c:smooth val="0"/>
          <c:extLst>
            <c:ext xmlns:c16="http://schemas.microsoft.com/office/drawing/2014/chart" uri="{C3380CC4-5D6E-409C-BE32-E72D297353CC}">
              <c16:uniqueId val="{00000001-E8C1-4325-887E-B1D97F15CABB}"/>
            </c:ext>
          </c:extLst>
        </c:ser>
        <c:dLbls>
          <c:showLegendKey val="0"/>
          <c:showVal val="0"/>
          <c:showCatName val="0"/>
          <c:showSerName val="0"/>
          <c:showPercent val="0"/>
          <c:showBubbleSize val="0"/>
        </c:dLbls>
        <c:axId val="198743368"/>
        <c:axId val="198742976"/>
      </c:scatterChart>
      <c:valAx>
        <c:axId val="198743368"/>
        <c:scaling>
          <c:orientation val="minMax"/>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Annual Dividends Distributed in $</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8742976"/>
        <c:crosses val="autoZero"/>
        <c:crossBetween val="midCat"/>
      </c:valAx>
      <c:valAx>
        <c:axId val="198742976"/>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Stock Price in $</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8743368"/>
        <c:crosses val="autoZero"/>
        <c:crossBetween val="midCat"/>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6</xdr:col>
      <xdr:colOff>0</xdr:colOff>
      <xdr:row>5</xdr:row>
      <xdr:rowOff>1</xdr:rowOff>
    </xdr:from>
    <xdr:to>
      <xdr:col>10</xdr:col>
      <xdr:colOff>381000</xdr:colOff>
      <xdr:row>20</xdr:row>
      <xdr:rowOff>137161</xdr:rowOff>
    </xdr:to>
    <xdr:graphicFrame macro="">
      <xdr:nvGraphicFramePr>
        <xdr:cNvPr id="2" name="Chart 1">
          <a:extLst>
            <a:ext uri="{FF2B5EF4-FFF2-40B4-BE49-F238E27FC236}">
              <a16:creationId xmlns:a16="http://schemas.microsoft.com/office/drawing/2014/main" id="{E5E8293B-70A6-424F-B5DA-8923533159B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15</xdr:col>
      <xdr:colOff>472440</xdr:colOff>
      <xdr:row>0</xdr:row>
      <xdr:rowOff>83820</xdr:rowOff>
    </xdr:from>
    <xdr:to>
      <xdr:col>21</xdr:col>
      <xdr:colOff>390525</xdr:colOff>
      <xdr:row>17</xdr:row>
      <xdr:rowOff>167640</xdr:rowOff>
    </xdr:to>
    <xdr:graphicFrame macro="">
      <xdr:nvGraphicFramePr>
        <xdr:cNvPr id="2" name="Chart 1">
          <a:extLst>
            <a:ext uri="{FF2B5EF4-FFF2-40B4-BE49-F238E27FC236}">
              <a16:creationId xmlns:a16="http://schemas.microsoft.com/office/drawing/2014/main" id="{BA659C4D-3A46-45C4-9D8A-187D9CB92E4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18</xdr:row>
      <xdr:rowOff>7202</xdr:rowOff>
    </xdr:from>
    <xdr:to>
      <xdr:col>7</xdr:col>
      <xdr:colOff>44450</xdr:colOff>
      <xdr:row>22</xdr:row>
      <xdr:rowOff>3032</xdr:rowOff>
    </xdr:to>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xfrm>
          <a:off x="0" y="3445727"/>
          <a:ext cx="5219700" cy="754655"/>
        </a:xfrm>
        <a:prstGeom prst="rect">
          <a:avLst/>
        </a:prstGeom>
      </xdr:spPr>
    </xdr:pic>
    <xdr:clientData/>
  </xdr:twoCellAnchor>
  <xdr:twoCellAnchor>
    <xdr:from>
      <xdr:col>0</xdr:col>
      <xdr:colOff>981075</xdr:colOff>
      <xdr:row>4</xdr:row>
      <xdr:rowOff>6350</xdr:rowOff>
    </xdr:from>
    <xdr:to>
      <xdr:col>5</xdr:col>
      <xdr:colOff>28575</xdr:colOff>
      <xdr:row>5</xdr:row>
      <xdr:rowOff>9525</xdr:rowOff>
    </xdr:to>
    <xdr:sp macro="" textlink="">
      <xdr:nvSpPr>
        <xdr:cNvPr id="3" name="Rectangle 2">
          <a:extLst>
            <a:ext uri="{FF2B5EF4-FFF2-40B4-BE49-F238E27FC236}">
              <a16:creationId xmlns:a16="http://schemas.microsoft.com/office/drawing/2014/main" id="{00000000-0008-0000-0300-000003000000}"/>
            </a:ext>
          </a:extLst>
        </xdr:cNvPr>
        <xdr:cNvSpPr/>
      </xdr:nvSpPr>
      <xdr:spPr>
        <a:xfrm>
          <a:off x="981075" y="749300"/>
          <a:ext cx="3124200" cy="184150"/>
        </a:xfrm>
        <a:prstGeom prst="rect">
          <a:avLst/>
        </a:prstGeom>
        <a:noFill/>
        <a:ln w="28575">
          <a:solidFill>
            <a:srgbClr val="00B0F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clientData/>
  </xdr:twoCellAnchor>
</xdr:wsDr>
</file>

<file path=xl/drawings/drawing4.xml><?xml version="1.0" encoding="utf-8"?>
<xdr:wsDr xmlns:xdr="http://schemas.openxmlformats.org/drawingml/2006/spreadsheetDrawing" xmlns:a="http://schemas.openxmlformats.org/drawingml/2006/main">
  <xdr:oneCellAnchor>
    <xdr:from>
      <xdr:col>0</xdr:col>
      <xdr:colOff>161925</xdr:colOff>
      <xdr:row>1</xdr:row>
      <xdr:rowOff>25400</xdr:rowOff>
    </xdr:from>
    <xdr:ext cx="1651093" cy="172227"/>
    <mc:AlternateContent xmlns:mc="http://schemas.openxmlformats.org/markup-compatibility/2006" xmlns:a14="http://schemas.microsoft.com/office/drawing/2010/main">
      <mc:Choice Requires="a14">
        <xdr:sp macro="" textlink="">
          <xdr:nvSpPr>
            <xdr:cNvPr id="2" name="TextBox 1">
              <a:extLst>
                <a:ext uri="{FF2B5EF4-FFF2-40B4-BE49-F238E27FC236}">
                  <a16:creationId xmlns:a16="http://schemas.microsoft.com/office/drawing/2014/main" id="{6DF303BE-17F2-42C2-A3E4-B38FDE89B3EB}"/>
                </a:ext>
              </a:extLst>
            </xdr:cNvPr>
            <xdr:cNvSpPr txBox="1"/>
          </xdr:nvSpPr>
          <xdr:spPr>
            <a:xfrm>
              <a:off x="161925" y="208280"/>
              <a:ext cx="1651093"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r>
                      <a:rPr lang="en-US" sz="1100" b="0" i="1">
                        <a:latin typeface="Cambria Math" panose="02040503050406030204" pitchFamily="18" charset="0"/>
                        <a:ea typeface="Cambria Math" panose="02040503050406030204" pitchFamily="18" charset="0"/>
                      </a:rPr>
                      <m:t>𝑦</m:t>
                    </m:r>
                    <m:r>
                      <a:rPr lang="en-US" sz="1100" b="0" i="1">
                        <a:latin typeface="Cambria Math" panose="02040503050406030204" pitchFamily="18" charset="0"/>
                        <a:ea typeface="Cambria Math" panose="02040503050406030204" pitchFamily="18" charset="0"/>
                      </a:rPr>
                      <m:t>=</m:t>
                    </m:r>
                    <m:r>
                      <a:rPr lang="en-US" sz="1100" b="0" i="1">
                        <a:latin typeface="Cambria Math" panose="02040503050406030204" pitchFamily="18" charset="0"/>
                        <a:ea typeface="Cambria Math" panose="02040503050406030204" pitchFamily="18" charset="0"/>
                      </a:rPr>
                      <m:t>𝛽</m:t>
                    </m:r>
                    <m:r>
                      <a:rPr lang="en-US" sz="1100" b="0" i="1" baseline="-25000">
                        <a:latin typeface="Cambria Math" panose="02040503050406030204" pitchFamily="18" charset="0"/>
                        <a:ea typeface="Cambria Math" panose="02040503050406030204" pitchFamily="18" charset="0"/>
                      </a:rPr>
                      <m:t>0</m:t>
                    </m:r>
                    <m:r>
                      <a:rPr lang="en-US" sz="1100" b="0" i="1">
                        <a:latin typeface="Cambria Math" panose="02040503050406030204" pitchFamily="18" charset="0"/>
                        <a:ea typeface="Cambria Math" panose="02040503050406030204" pitchFamily="18" charset="0"/>
                      </a:rPr>
                      <m:t>+</m:t>
                    </m:r>
                    <m:r>
                      <a:rPr lang="en-US" sz="1100" i="1">
                        <a:latin typeface="Cambria Math" panose="02040503050406030204" pitchFamily="18" charset="0"/>
                        <a:ea typeface="Cambria Math" panose="02040503050406030204" pitchFamily="18" charset="0"/>
                      </a:rPr>
                      <m:t>𝛽</m:t>
                    </m:r>
                    <m:r>
                      <a:rPr lang="en-US" sz="1100" b="0" i="1" baseline="-25000">
                        <a:latin typeface="Cambria Math" panose="02040503050406030204" pitchFamily="18" charset="0"/>
                        <a:ea typeface="Cambria Math" panose="02040503050406030204" pitchFamily="18" charset="0"/>
                      </a:rPr>
                      <m:t>1</m:t>
                    </m:r>
                    <m:r>
                      <a:rPr lang="en-US" sz="1100" b="0" i="1">
                        <a:latin typeface="Cambria Math" panose="02040503050406030204" pitchFamily="18" charset="0"/>
                        <a:ea typeface="Cambria Math" panose="02040503050406030204" pitchFamily="18" charset="0"/>
                      </a:rPr>
                      <m:t>𝑥</m:t>
                    </m:r>
                    <m:r>
                      <a:rPr lang="en-US" sz="1100" b="0" i="1" baseline="-25000">
                        <a:latin typeface="Cambria Math" panose="02040503050406030204" pitchFamily="18" charset="0"/>
                        <a:ea typeface="Cambria Math" panose="02040503050406030204" pitchFamily="18" charset="0"/>
                      </a:rPr>
                      <m:t>1</m:t>
                    </m:r>
                    <m:r>
                      <a:rPr lang="en-US" sz="1100" b="0" i="1">
                        <a:latin typeface="Cambria Math" panose="02040503050406030204" pitchFamily="18" charset="0"/>
                        <a:ea typeface="Cambria Math" panose="02040503050406030204" pitchFamily="18" charset="0"/>
                      </a:rPr>
                      <m:t>+ </m:t>
                    </m:r>
                    <m:r>
                      <a:rPr lang="en-US" sz="1100" b="0" i="1">
                        <a:latin typeface="Cambria Math" panose="02040503050406030204" pitchFamily="18" charset="0"/>
                        <a:ea typeface="Cambria Math" panose="02040503050406030204" pitchFamily="18" charset="0"/>
                      </a:rPr>
                      <m:t>𝛽</m:t>
                    </m:r>
                    <m:r>
                      <a:rPr lang="en-US" sz="1100" b="0" i="1" baseline="-25000">
                        <a:latin typeface="Cambria Math" panose="02040503050406030204" pitchFamily="18" charset="0"/>
                        <a:ea typeface="Cambria Math" panose="02040503050406030204" pitchFamily="18" charset="0"/>
                      </a:rPr>
                      <m:t>2</m:t>
                    </m:r>
                    <m:r>
                      <a:rPr lang="en-US" sz="1100" b="0" i="1">
                        <a:latin typeface="Cambria Math" panose="02040503050406030204" pitchFamily="18" charset="0"/>
                        <a:ea typeface="Cambria Math" panose="02040503050406030204" pitchFamily="18" charset="0"/>
                      </a:rPr>
                      <m:t>𝑥</m:t>
                    </m:r>
                    <m:r>
                      <a:rPr lang="en-US" sz="1100" b="0" i="1" baseline="-25000">
                        <a:latin typeface="Cambria Math" panose="02040503050406030204" pitchFamily="18" charset="0"/>
                        <a:ea typeface="Cambria Math" panose="02040503050406030204" pitchFamily="18" charset="0"/>
                      </a:rPr>
                      <m:t>2</m:t>
                    </m:r>
                    <m:r>
                      <a:rPr lang="en-US" sz="1100" b="0" i="1">
                        <a:latin typeface="Cambria Math" panose="02040503050406030204" pitchFamily="18" charset="0"/>
                        <a:ea typeface="Cambria Math" panose="02040503050406030204" pitchFamily="18" charset="0"/>
                      </a:rPr>
                      <m:t>+ </m:t>
                    </m:r>
                    <m:r>
                      <a:rPr lang="en-US" sz="1100" b="0" i="1">
                        <a:latin typeface="Cambria Math" panose="02040503050406030204" pitchFamily="18" charset="0"/>
                        <a:ea typeface="Cambria Math" panose="02040503050406030204" pitchFamily="18" charset="0"/>
                      </a:rPr>
                      <m:t>𝜀</m:t>
                    </m:r>
                  </m:oMath>
                </m:oMathPara>
              </a14:m>
              <a:endParaRPr lang="en-US" sz="1100"/>
            </a:p>
          </xdr:txBody>
        </xdr:sp>
      </mc:Choice>
      <mc:Fallback xmlns="">
        <xdr:sp macro="" textlink="">
          <xdr:nvSpPr>
            <xdr:cNvPr id="2" name="TextBox 1">
              <a:extLst>
                <a:ext uri="{FF2B5EF4-FFF2-40B4-BE49-F238E27FC236}">
                  <a16:creationId xmlns:a16="http://schemas.microsoft.com/office/drawing/2014/main" id="{6DF303BE-17F2-42C2-A3E4-B38FDE89B3EB}"/>
                </a:ext>
              </a:extLst>
            </xdr:cNvPr>
            <xdr:cNvSpPr txBox="1"/>
          </xdr:nvSpPr>
          <xdr:spPr>
            <a:xfrm>
              <a:off x="161925" y="208280"/>
              <a:ext cx="1651093"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en-US" sz="1100" b="0" i="0">
                  <a:latin typeface="Cambria Math" panose="02040503050406030204" pitchFamily="18" charset="0"/>
                  <a:ea typeface="Cambria Math" panose="02040503050406030204" pitchFamily="18" charset="0"/>
                </a:rPr>
                <a:t>𝑦=𝛽</a:t>
              </a:r>
              <a:r>
                <a:rPr lang="en-US" sz="1100" b="0" i="0" baseline="-25000">
                  <a:latin typeface="Cambria Math" panose="02040503050406030204" pitchFamily="18" charset="0"/>
                  <a:ea typeface="Cambria Math" panose="02040503050406030204" pitchFamily="18" charset="0"/>
                </a:rPr>
                <a:t>0</a:t>
              </a:r>
              <a:r>
                <a:rPr lang="en-US" sz="1100" b="0" i="0">
                  <a:latin typeface="Cambria Math" panose="02040503050406030204" pitchFamily="18" charset="0"/>
                  <a:ea typeface="Cambria Math" panose="02040503050406030204" pitchFamily="18" charset="0"/>
                </a:rPr>
                <a:t>+</a:t>
              </a:r>
              <a:r>
                <a:rPr lang="en-US" sz="1100" i="0">
                  <a:latin typeface="Cambria Math" panose="02040503050406030204" pitchFamily="18" charset="0"/>
                  <a:ea typeface="Cambria Math" panose="02040503050406030204" pitchFamily="18" charset="0"/>
                </a:rPr>
                <a:t>𝛽</a:t>
              </a:r>
              <a:r>
                <a:rPr lang="en-US" sz="1100" b="0" i="0" baseline="-25000">
                  <a:latin typeface="Cambria Math" panose="02040503050406030204" pitchFamily="18" charset="0"/>
                  <a:ea typeface="Cambria Math" panose="02040503050406030204" pitchFamily="18" charset="0"/>
                </a:rPr>
                <a:t>1</a:t>
              </a:r>
              <a:r>
                <a:rPr lang="en-US" sz="1100" b="0" i="0">
                  <a:latin typeface="Cambria Math" panose="02040503050406030204" pitchFamily="18" charset="0"/>
                  <a:ea typeface="Cambria Math" panose="02040503050406030204" pitchFamily="18" charset="0"/>
                </a:rPr>
                <a:t>𝑥</a:t>
              </a:r>
              <a:r>
                <a:rPr lang="en-US" sz="1100" b="0" i="0" baseline="-25000">
                  <a:latin typeface="Cambria Math" panose="02040503050406030204" pitchFamily="18" charset="0"/>
                  <a:ea typeface="Cambria Math" panose="02040503050406030204" pitchFamily="18" charset="0"/>
                </a:rPr>
                <a:t>1</a:t>
              </a:r>
              <a:r>
                <a:rPr lang="en-US" sz="1100" b="0" i="0">
                  <a:latin typeface="Cambria Math" panose="02040503050406030204" pitchFamily="18" charset="0"/>
                  <a:ea typeface="Cambria Math" panose="02040503050406030204" pitchFamily="18" charset="0"/>
                </a:rPr>
                <a:t>+ 𝛽</a:t>
              </a:r>
              <a:r>
                <a:rPr lang="en-US" sz="1100" b="0" i="0" baseline="-25000">
                  <a:latin typeface="Cambria Math" panose="02040503050406030204" pitchFamily="18" charset="0"/>
                  <a:ea typeface="Cambria Math" panose="02040503050406030204" pitchFamily="18" charset="0"/>
                </a:rPr>
                <a:t>2</a:t>
              </a:r>
              <a:r>
                <a:rPr lang="en-US" sz="1100" b="0" i="0">
                  <a:latin typeface="Cambria Math" panose="02040503050406030204" pitchFamily="18" charset="0"/>
                  <a:ea typeface="Cambria Math" panose="02040503050406030204" pitchFamily="18" charset="0"/>
                </a:rPr>
                <a:t>𝑥</a:t>
              </a:r>
              <a:r>
                <a:rPr lang="en-US" sz="1100" b="0" i="0" baseline="-25000">
                  <a:latin typeface="Cambria Math" panose="02040503050406030204" pitchFamily="18" charset="0"/>
                  <a:ea typeface="Cambria Math" panose="02040503050406030204" pitchFamily="18" charset="0"/>
                </a:rPr>
                <a:t>2</a:t>
              </a:r>
              <a:r>
                <a:rPr lang="en-US" sz="1100" b="0" i="0">
                  <a:latin typeface="Cambria Math" panose="02040503050406030204" pitchFamily="18" charset="0"/>
                  <a:ea typeface="Cambria Math" panose="02040503050406030204" pitchFamily="18" charset="0"/>
                </a:rPr>
                <a:t>+ 𝜀</a:t>
              </a:r>
              <a:endParaRPr lang="en-US" sz="1100"/>
            </a:p>
          </xdr:txBody>
        </xdr:sp>
      </mc:Fallback>
    </mc:AlternateContent>
    <xdr:clientData/>
  </xdr:oneCellAnchor>
  <xdr:twoCellAnchor editAs="oneCell">
    <xdr:from>
      <xdr:col>0</xdr:col>
      <xdr:colOff>190501</xdr:colOff>
      <xdr:row>21</xdr:row>
      <xdr:rowOff>180</xdr:rowOff>
    </xdr:from>
    <xdr:to>
      <xdr:col>8</xdr:col>
      <xdr:colOff>546101</xdr:colOff>
      <xdr:row>25</xdr:row>
      <xdr:rowOff>120509</xdr:rowOff>
    </xdr:to>
    <xdr:pic>
      <xdr:nvPicPr>
        <xdr:cNvPr id="3" name="Picture 2">
          <a:extLst>
            <a:ext uri="{FF2B5EF4-FFF2-40B4-BE49-F238E27FC236}">
              <a16:creationId xmlns:a16="http://schemas.microsoft.com/office/drawing/2014/main" id="{09B89D30-D86E-4EBD-8FA1-1E12907FD434}"/>
            </a:ext>
          </a:extLst>
        </xdr:cNvPr>
        <xdr:cNvPicPr>
          <a:picLocks noChangeAspect="1"/>
        </xdr:cNvPicPr>
      </xdr:nvPicPr>
      <xdr:blipFill>
        <a:blip xmlns:r="http://schemas.openxmlformats.org/officeDocument/2006/relationships" r:embed="rId1"/>
        <a:stretch>
          <a:fillRect/>
        </a:stretch>
      </xdr:blipFill>
      <xdr:spPr>
        <a:xfrm>
          <a:off x="190501" y="4130220"/>
          <a:ext cx="5293360" cy="851849"/>
        </a:xfrm>
        <a:prstGeom prst="rect">
          <a:avLst/>
        </a:prstGeom>
      </xdr:spPr>
    </xdr:pic>
    <xdr:clientData/>
  </xdr:twoCellAnchor>
  <xdr:twoCellAnchor>
    <xdr:from>
      <xdr:col>7</xdr:col>
      <xdr:colOff>373380</xdr:colOff>
      <xdr:row>20</xdr:row>
      <xdr:rowOff>106680</xdr:rowOff>
    </xdr:from>
    <xdr:to>
      <xdr:col>8</xdr:col>
      <xdr:colOff>544830</xdr:colOff>
      <xdr:row>25</xdr:row>
      <xdr:rowOff>20955</xdr:rowOff>
    </xdr:to>
    <xdr:sp macro="" textlink="">
      <xdr:nvSpPr>
        <xdr:cNvPr id="4" name="Oval 3">
          <a:extLst>
            <a:ext uri="{FF2B5EF4-FFF2-40B4-BE49-F238E27FC236}">
              <a16:creationId xmlns:a16="http://schemas.microsoft.com/office/drawing/2014/main" id="{E41F7AC1-066C-4E8D-8849-6FFC00542283}"/>
            </a:ext>
          </a:extLst>
        </xdr:cNvPr>
        <xdr:cNvSpPr/>
      </xdr:nvSpPr>
      <xdr:spPr>
        <a:xfrm>
          <a:off x="4701540" y="4053840"/>
          <a:ext cx="781050" cy="828675"/>
        </a:xfrm>
        <a:prstGeom prst="ellipse">
          <a:avLst/>
        </a:prstGeom>
        <a:noFill/>
        <a:ln w="28575"/>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1CE387-2CE6-48CC-9276-55C1162A91C7}">
  <dimension ref="A1:AG112"/>
  <sheetViews>
    <sheetView tabSelected="1" workbookViewId="0">
      <selection activeCell="O11" sqref="O11"/>
    </sheetView>
  </sheetViews>
  <sheetFormatPr defaultColWidth="9.21875" defaultRowHeight="13.2" x14ac:dyDescent="0.25"/>
  <cols>
    <col min="1" max="1" width="6.21875" style="2" bestFit="1" customWidth="1"/>
    <col min="2" max="2" width="8.77734375" style="2" bestFit="1" customWidth="1"/>
    <col min="3" max="4" width="8.77734375" style="2" customWidth="1"/>
    <col min="5" max="5" width="9.21875" style="2"/>
    <col min="6" max="6" width="9.77734375" style="2" bestFit="1" customWidth="1"/>
    <col min="7" max="7" width="28.5546875" style="2" customWidth="1"/>
    <col min="8" max="8" width="10.44140625" style="2" customWidth="1"/>
    <col min="9" max="9" width="13.44140625" style="2" customWidth="1"/>
    <col min="10" max="10" width="11" style="2" bestFit="1" customWidth="1"/>
    <col min="11" max="13" width="9.21875" style="2"/>
    <col min="14" max="14" width="14.77734375" style="2" customWidth="1"/>
    <col min="15" max="16384" width="9.21875" style="2"/>
  </cols>
  <sheetData>
    <row r="1" spans="1:33" ht="14.4" x14ac:dyDescent="0.3">
      <c r="B1" s="46" t="s">
        <v>23</v>
      </c>
      <c r="C1" s="46"/>
      <c r="D1" s="3"/>
      <c r="E1" s="2" t="s">
        <v>31</v>
      </c>
      <c r="F1" s="2" t="s">
        <v>109</v>
      </c>
      <c r="V1"/>
      <c r="W1"/>
      <c r="X1"/>
      <c r="Y1"/>
      <c r="Z1"/>
      <c r="AA1"/>
      <c r="AB1"/>
      <c r="AC1"/>
      <c r="AD1"/>
      <c r="AE1"/>
      <c r="AF1"/>
      <c r="AG1"/>
    </row>
    <row r="2" spans="1:33" ht="14.4" x14ac:dyDescent="0.3">
      <c r="B2" s="46" t="s">
        <v>11</v>
      </c>
      <c r="C2" s="46"/>
      <c r="D2" s="3"/>
      <c r="F2" s="2" t="s">
        <v>110</v>
      </c>
      <c r="V2"/>
      <c r="W2"/>
      <c r="X2"/>
      <c r="Y2"/>
      <c r="Z2"/>
      <c r="AA2"/>
      <c r="AB2"/>
      <c r="AC2"/>
      <c r="AD2"/>
      <c r="AE2"/>
      <c r="AF2"/>
      <c r="AG2"/>
    </row>
    <row r="3" spans="1:33" ht="14.4" x14ac:dyDescent="0.3">
      <c r="A3" s="38" t="s">
        <v>12</v>
      </c>
      <c r="B3" s="38">
        <v>2018</v>
      </c>
      <c r="C3" s="38">
        <v>2019</v>
      </c>
      <c r="D3" s="3"/>
      <c r="F3" s="2" t="s">
        <v>111</v>
      </c>
      <c r="V3"/>
      <c r="W3"/>
      <c r="X3"/>
      <c r="Y3"/>
      <c r="Z3"/>
      <c r="AA3"/>
      <c r="AB3"/>
      <c r="AC3"/>
      <c r="AD3"/>
      <c r="AE3"/>
      <c r="AF3"/>
      <c r="AG3"/>
    </row>
    <row r="4" spans="1:33" ht="14.4" x14ac:dyDescent="0.3">
      <c r="A4" s="3">
        <v>1</v>
      </c>
      <c r="B4" s="3">
        <v>4825</v>
      </c>
      <c r="C4" s="3">
        <v>5262</v>
      </c>
      <c r="D4" s="3"/>
      <c r="V4"/>
      <c r="W4"/>
      <c r="X4"/>
      <c r="Y4"/>
      <c r="Z4"/>
      <c r="AA4"/>
      <c r="AB4"/>
      <c r="AC4"/>
      <c r="AD4"/>
      <c r="AE4"/>
      <c r="AF4"/>
      <c r="AG4"/>
    </row>
    <row r="5" spans="1:33" ht="14.4" x14ac:dyDescent="0.3">
      <c r="A5" s="3">
        <v>2</v>
      </c>
      <c r="B5" s="3">
        <v>4752</v>
      </c>
      <c r="C5" s="3">
        <v>5435</v>
      </c>
      <c r="D5" s="3"/>
      <c r="F5" s="2" t="s">
        <v>73</v>
      </c>
      <c r="V5"/>
      <c r="W5"/>
      <c r="X5"/>
      <c r="Y5"/>
      <c r="Z5"/>
      <c r="AA5"/>
      <c r="AB5"/>
      <c r="AC5"/>
      <c r="AD5"/>
      <c r="AE5"/>
      <c r="AF5"/>
      <c r="AG5"/>
    </row>
    <row r="6" spans="1:33" ht="14.4" x14ac:dyDescent="0.3">
      <c r="A6" s="3">
        <v>3</v>
      </c>
      <c r="B6" s="3">
        <v>5041</v>
      </c>
      <c r="C6" s="3">
        <v>5481</v>
      </c>
      <c r="D6" s="3"/>
      <c r="V6"/>
      <c r="W6"/>
      <c r="X6"/>
      <c r="Y6"/>
      <c r="Z6"/>
      <c r="AA6"/>
      <c r="AB6"/>
      <c r="AC6"/>
      <c r="AD6"/>
      <c r="AE6"/>
      <c r="AF6"/>
      <c r="AG6"/>
    </row>
    <row r="7" spans="1:33" ht="14.4" x14ac:dyDescent="0.3">
      <c r="A7" s="3">
        <v>4</v>
      </c>
      <c r="B7" s="3">
        <v>5312</v>
      </c>
      <c r="C7" s="3">
        <v>6081</v>
      </c>
      <c r="D7" s="3"/>
      <c r="V7"/>
      <c r="W7"/>
      <c r="X7"/>
      <c r="Y7"/>
      <c r="Z7"/>
      <c r="AA7"/>
      <c r="AB7"/>
      <c r="AC7"/>
      <c r="AD7"/>
      <c r="AE7"/>
      <c r="AF7"/>
      <c r="AG7"/>
    </row>
    <row r="8" spans="1:33" ht="14.4" x14ac:dyDescent="0.3">
      <c r="A8" s="3">
        <v>5</v>
      </c>
      <c r="B8" s="3">
        <v>5300</v>
      </c>
      <c r="C8" s="3">
        <v>5936</v>
      </c>
      <c r="D8" s="3"/>
      <c r="V8"/>
      <c r="W8"/>
      <c r="X8"/>
      <c r="Y8"/>
      <c r="Z8"/>
      <c r="AA8"/>
      <c r="AB8"/>
      <c r="AC8"/>
      <c r="AD8"/>
      <c r="AE8"/>
      <c r="AF8"/>
      <c r="AG8"/>
    </row>
    <row r="9" spans="1:33" ht="14.4" x14ac:dyDescent="0.3">
      <c r="A9" s="3">
        <v>6</v>
      </c>
      <c r="B9" s="3">
        <v>5232</v>
      </c>
      <c r="C9" s="3">
        <v>5627</v>
      </c>
      <c r="D9" s="3"/>
      <c r="V9"/>
      <c r="W9"/>
      <c r="X9"/>
      <c r="Y9"/>
      <c r="Z9"/>
      <c r="AA9"/>
      <c r="AB9"/>
      <c r="AC9"/>
      <c r="AD9"/>
      <c r="AE9"/>
      <c r="AF9"/>
      <c r="AG9"/>
    </row>
    <row r="10" spans="1:33" ht="14.4" x14ac:dyDescent="0.3">
      <c r="A10" s="3">
        <v>7</v>
      </c>
      <c r="B10" s="3">
        <v>5151</v>
      </c>
      <c r="C10" s="3">
        <v>5856</v>
      </c>
      <c r="D10" s="3"/>
      <c r="V10"/>
      <c r="W10"/>
      <c r="X10"/>
      <c r="Y10"/>
      <c r="Z10"/>
      <c r="AA10"/>
      <c r="AB10"/>
      <c r="AC10"/>
      <c r="AD10"/>
      <c r="AE10"/>
      <c r="AF10"/>
      <c r="AG10"/>
    </row>
    <row r="11" spans="1:33" ht="14.4" x14ac:dyDescent="0.3">
      <c r="A11" s="3">
        <v>8</v>
      </c>
      <c r="B11" s="3">
        <v>5585</v>
      </c>
      <c r="C11" s="3">
        <v>5763</v>
      </c>
      <c r="D11" s="3"/>
      <c r="V11"/>
      <c r="W11"/>
      <c r="X11"/>
      <c r="Y11"/>
      <c r="Z11"/>
      <c r="AA11"/>
      <c r="AB11"/>
      <c r="AC11"/>
      <c r="AD11"/>
      <c r="AE11"/>
      <c r="AF11"/>
      <c r="AG11"/>
    </row>
    <row r="12" spans="1:33" ht="14.4" x14ac:dyDescent="0.3">
      <c r="A12" s="3">
        <v>9</v>
      </c>
      <c r="B12" s="3">
        <v>5520</v>
      </c>
      <c r="C12" s="3">
        <v>5955</v>
      </c>
      <c r="D12" s="3"/>
      <c r="V12"/>
      <c r="W12"/>
      <c r="X12"/>
      <c r="Y12"/>
      <c r="Z12"/>
      <c r="AA12"/>
      <c r="AB12"/>
      <c r="AC12"/>
      <c r="AD12"/>
      <c r="AE12"/>
      <c r="AF12"/>
      <c r="AG12"/>
    </row>
    <row r="13" spans="1:33" ht="14.4" x14ac:dyDescent="0.3">
      <c r="A13" s="3">
        <v>10</v>
      </c>
      <c r="B13" s="3">
        <v>5136</v>
      </c>
      <c r="C13" s="3">
        <v>5787</v>
      </c>
      <c r="D13" s="3"/>
      <c r="V13"/>
      <c r="W13"/>
      <c r="X13"/>
      <c r="Y13"/>
      <c r="Z13"/>
      <c r="AA13"/>
      <c r="AB13"/>
      <c r="AC13"/>
      <c r="AD13"/>
      <c r="AE13"/>
      <c r="AF13"/>
      <c r="AG13"/>
    </row>
    <row r="14" spans="1:33" ht="14.4" x14ac:dyDescent="0.3">
      <c r="A14" s="3">
        <v>11</v>
      </c>
      <c r="B14" s="3">
        <v>5077</v>
      </c>
      <c r="C14" s="3">
        <v>5474</v>
      </c>
      <c r="D14" s="3"/>
      <c r="V14"/>
      <c r="W14"/>
      <c r="X14"/>
      <c r="Y14"/>
      <c r="Z14"/>
      <c r="AA14"/>
      <c r="AB14"/>
      <c r="AC14"/>
      <c r="AD14"/>
      <c r="AE14"/>
      <c r="AF14"/>
      <c r="AG14"/>
    </row>
    <row r="15" spans="1:33" x14ac:dyDescent="0.25">
      <c r="A15" s="3">
        <v>12</v>
      </c>
      <c r="B15" s="3">
        <v>4958</v>
      </c>
      <c r="C15" s="3">
        <v>5699</v>
      </c>
    </row>
    <row r="22" spans="6:21" x14ac:dyDescent="0.25">
      <c r="F22" s="2" t="s">
        <v>76</v>
      </c>
    </row>
    <row r="23" spans="6:21" x14ac:dyDescent="0.25">
      <c r="F23" s="2" t="s">
        <v>112</v>
      </c>
    </row>
    <row r="24" spans="6:21" ht="14.4" x14ac:dyDescent="0.3">
      <c r="F24" s="2" t="s">
        <v>117</v>
      </c>
      <c r="R24"/>
      <c r="S24"/>
      <c r="T24"/>
      <c r="U24"/>
    </row>
    <row r="25" spans="6:21" ht="14.4" x14ac:dyDescent="0.3">
      <c r="R25"/>
      <c r="S25"/>
      <c r="T25"/>
      <c r="U25"/>
    </row>
    <row r="26" spans="6:21" ht="14.4" x14ac:dyDescent="0.3">
      <c r="F26" s="2" t="s">
        <v>113</v>
      </c>
      <c r="R26"/>
      <c r="S26"/>
      <c r="T26"/>
      <c r="U26"/>
    </row>
    <row r="27" spans="6:21" ht="14.4" x14ac:dyDescent="0.3">
      <c r="F27" s="2" t="s">
        <v>114</v>
      </c>
      <c r="R27"/>
      <c r="S27"/>
      <c r="T27"/>
      <c r="U27"/>
    </row>
    <row r="28" spans="6:21" ht="14.4" x14ac:dyDescent="0.3">
      <c r="F28" s="2" t="s">
        <v>115</v>
      </c>
      <c r="Q28"/>
      <c r="R28"/>
      <c r="S28"/>
      <c r="T28"/>
      <c r="U28"/>
    </row>
    <row r="29" spans="6:21" ht="14.4" x14ac:dyDescent="0.3">
      <c r="F29" s="2" t="s">
        <v>116</v>
      </c>
      <c r="H29"/>
      <c r="I29"/>
      <c r="J29"/>
      <c r="Q29"/>
      <c r="R29"/>
      <c r="S29"/>
      <c r="T29"/>
      <c r="U29"/>
    </row>
    <row r="30" spans="6:21" ht="14.4" x14ac:dyDescent="0.3">
      <c r="H30"/>
      <c r="I30"/>
      <c r="J30"/>
      <c r="Q30"/>
      <c r="R30"/>
      <c r="S30"/>
      <c r="T30"/>
      <c r="U30"/>
    </row>
    <row r="31" spans="6:21" ht="14.4" x14ac:dyDescent="0.3">
      <c r="Q31"/>
      <c r="R31"/>
      <c r="S31"/>
      <c r="T31"/>
      <c r="U31"/>
    </row>
    <row r="32" spans="6:21" ht="14.4" x14ac:dyDescent="0.3">
      <c r="F32" s="37" t="s">
        <v>131</v>
      </c>
      <c r="Q32"/>
      <c r="R32"/>
      <c r="S32"/>
      <c r="T32"/>
      <c r="U32"/>
    </row>
    <row r="33" spans="1:28" ht="14.4" x14ac:dyDescent="0.3">
      <c r="G33" t="s">
        <v>19</v>
      </c>
      <c r="H33"/>
      <c r="I33"/>
      <c r="Q33"/>
      <c r="R33"/>
      <c r="S33"/>
      <c r="T33"/>
      <c r="U33"/>
    </row>
    <row r="34" spans="1:28" ht="15" thickBot="1" x14ac:dyDescent="0.35">
      <c r="F34" s="8"/>
      <c r="G34"/>
      <c r="H34"/>
      <c r="I34"/>
      <c r="Q34"/>
      <c r="R34"/>
      <c r="S34"/>
      <c r="T34"/>
      <c r="U34"/>
    </row>
    <row r="35" spans="1:28" ht="14.4" x14ac:dyDescent="0.3">
      <c r="G35" s="13"/>
      <c r="H35" s="13">
        <v>2018</v>
      </c>
      <c r="I35" s="13">
        <v>2019</v>
      </c>
      <c r="Q35"/>
      <c r="R35"/>
      <c r="S35"/>
      <c r="T35"/>
      <c r="U35"/>
    </row>
    <row r="36" spans="1:28" ht="14.4" x14ac:dyDescent="0.3">
      <c r="G36" t="s">
        <v>15</v>
      </c>
      <c r="H36">
        <v>5157.416666666667</v>
      </c>
      <c r="I36">
        <v>5504.666666666667</v>
      </c>
      <c r="Q36"/>
      <c r="R36"/>
      <c r="S36"/>
      <c r="T36"/>
      <c r="U36"/>
    </row>
    <row r="37" spans="1:28" ht="14.4" x14ac:dyDescent="0.3">
      <c r="G37" t="s">
        <v>16</v>
      </c>
      <c r="H37">
        <v>63566.628787878806</v>
      </c>
      <c r="I37">
        <v>49211.878787878784</v>
      </c>
      <c r="Q37"/>
      <c r="R37"/>
      <c r="S37"/>
      <c r="T37"/>
      <c r="U37"/>
    </row>
    <row r="38" spans="1:28" ht="14.4" x14ac:dyDescent="0.3">
      <c r="D38" s="3"/>
      <c r="E38" s="3"/>
      <c r="G38" t="s">
        <v>7</v>
      </c>
      <c r="H38">
        <v>12</v>
      </c>
      <c r="I38">
        <v>12</v>
      </c>
      <c r="Q38"/>
      <c r="R38"/>
      <c r="S38"/>
      <c r="T38"/>
      <c r="U38"/>
    </row>
    <row r="39" spans="1:28" ht="14.4" x14ac:dyDescent="0.3">
      <c r="C39" s="3"/>
      <c r="D39" s="3"/>
      <c r="E39" s="3"/>
      <c r="G39" t="s">
        <v>20</v>
      </c>
      <c r="H39">
        <v>0</v>
      </c>
      <c r="I39"/>
      <c r="Q39"/>
      <c r="R39"/>
      <c r="S39"/>
      <c r="T39"/>
      <c r="U39"/>
    </row>
    <row r="40" spans="1:28" ht="14.4" x14ac:dyDescent="0.3">
      <c r="A40" s="3"/>
      <c r="B40" s="3"/>
      <c r="C40" s="3"/>
      <c r="D40" s="3"/>
      <c r="E40" s="3"/>
      <c r="G40" t="s">
        <v>9</v>
      </c>
      <c r="H40">
        <v>22</v>
      </c>
      <c r="I40"/>
      <c r="Q40"/>
      <c r="R40"/>
      <c r="S40"/>
      <c r="T40"/>
      <c r="U40"/>
      <c r="V40"/>
      <c r="W40"/>
      <c r="X40"/>
      <c r="Y40"/>
      <c r="Z40"/>
      <c r="AA40"/>
      <c r="AB40"/>
    </row>
    <row r="41" spans="1:28" ht="14.4" x14ac:dyDescent="0.3">
      <c r="A41" s="3"/>
      <c r="B41" s="3"/>
      <c r="C41" s="3"/>
      <c r="D41" s="3"/>
      <c r="E41" s="3"/>
      <c r="G41" t="s">
        <v>10</v>
      </c>
      <c r="H41">
        <v>-3.5819515386687799</v>
      </c>
      <c r="I41"/>
      <c r="Q41"/>
      <c r="R41"/>
      <c r="S41"/>
      <c r="T41"/>
      <c r="U41"/>
      <c r="V41"/>
      <c r="W41"/>
      <c r="X41"/>
      <c r="Y41"/>
      <c r="Z41"/>
      <c r="AA41"/>
      <c r="AB41"/>
    </row>
    <row r="42" spans="1:28" ht="14.4" x14ac:dyDescent="0.3">
      <c r="A42" s="3"/>
      <c r="B42" s="3"/>
      <c r="C42" s="3"/>
      <c r="D42" s="3"/>
      <c r="E42" s="3"/>
      <c r="F42" s="3" t="s">
        <v>29</v>
      </c>
      <c r="G42" t="s">
        <v>21</v>
      </c>
      <c r="H42">
        <v>1.6622008766136124E-3</v>
      </c>
      <c r="I42"/>
      <c r="Q42"/>
      <c r="R42"/>
      <c r="S42"/>
      <c r="T42"/>
      <c r="U42"/>
      <c r="V42"/>
      <c r="W42"/>
      <c r="X42"/>
      <c r="Y42"/>
      <c r="Z42"/>
      <c r="AA42"/>
      <c r="AB42"/>
    </row>
    <row r="43" spans="1:28" ht="16.2" thickBot="1" x14ac:dyDescent="0.4">
      <c r="A43" s="3"/>
      <c r="B43" s="3"/>
      <c r="C43" s="3"/>
      <c r="D43" s="3"/>
      <c r="E43" s="3"/>
      <c r="F43" s="3" t="s">
        <v>41</v>
      </c>
      <c r="G43" s="12" t="s">
        <v>22</v>
      </c>
      <c r="H43" s="12">
        <v>2.0738730679040258</v>
      </c>
      <c r="I43" s="12"/>
      <c r="Q43"/>
      <c r="R43"/>
      <c r="S43"/>
      <c r="T43"/>
      <c r="U43"/>
      <c r="V43"/>
      <c r="W43"/>
      <c r="X43"/>
      <c r="Y43"/>
      <c r="Z43"/>
      <c r="AA43"/>
      <c r="AB43"/>
    </row>
    <row r="44" spans="1:28" ht="14.4" x14ac:dyDescent="0.3">
      <c r="A44" s="3"/>
      <c r="B44" s="3"/>
      <c r="C44" s="3"/>
      <c r="D44" s="3"/>
      <c r="E44" s="3"/>
      <c r="R44"/>
      <c r="S44"/>
      <c r="T44"/>
      <c r="U44"/>
      <c r="V44"/>
      <c r="W44"/>
      <c r="X44"/>
      <c r="Y44"/>
      <c r="Z44"/>
      <c r="AA44"/>
      <c r="AB44"/>
    </row>
    <row r="45" spans="1:28" ht="14.4" x14ac:dyDescent="0.3">
      <c r="A45" s="3"/>
      <c r="B45" s="3"/>
      <c r="C45" s="3"/>
      <c r="D45" s="3"/>
      <c r="E45" s="3"/>
      <c r="F45" s="2" t="s">
        <v>113</v>
      </c>
      <c r="R45"/>
      <c r="S45"/>
      <c r="T45"/>
      <c r="U45"/>
      <c r="V45"/>
      <c r="W45"/>
      <c r="X45"/>
      <c r="Y45"/>
      <c r="Z45"/>
      <c r="AA45"/>
      <c r="AB45"/>
    </row>
    <row r="46" spans="1:28" ht="15.6" x14ac:dyDescent="0.35">
      <c r="A46" s="3"/>
      <c r="B46" s="3"/>
      <c r="C46" s="3"/>
      <c r="D46" s="3"/>
      <c r="E46" s="3"/>
      <c r="G46" s="7" t="s">
        <v>39</v>
      </c>
      <c r="H46" s="7" t="s">
        <v>17</v>
      </c>
      <c r="I46" s="35" t="s">
        <v>74</v>
      </c>
      <c r="R46"/>
      <c r="S46"/>
      <c r="T46"/>
      <c r="U46"/>
      <c r="V46"/>
      <c r="W46"/>
      <c r="X46"/>
      <c r="Y46"/>
      <c r="Z46"/>
      <c r="AA46"/>
      <c r="AB46"/>
    </row>
    <row r="47" spans="1:28" ht="15.6" x14ac:dyDescent="0.35">
      <c r="A47" s="3"/>
      <c r="B47" s="3"/>
      <c r="C47" s="3"/>
      <c r="D47" s="3"/>
      <c r="E47" s="3"/>
      <c r="G47" s="7"/>
      <c r="H47" s="7" t="s">
        <v>18</v>
      </c>
      <c r="I47" s="35" t="s">
        <v>75</v>
      </c>
      <c r="R47"/>
      <c r="S47"/>
      <c r="T47"/>
      <c r="U47"/>
      <c r="V47"/>
      <c r="W47"/>
      <c r="X47"/>
      <c r="Y47"/>
      <c r="Z47"/>
      <c r="AA47"/>
      <c r="AB47"/>
    </row>
    <row r="48" spans="1:28" ht="14.4" x14ac:dyDescent="0.3">
      <c r="A48" s="3"/>
      <c r="B48" s="3"/>
      <c r="C48" s="3"/>
      <c r="D48" s="3"/>
      <c r="E48" s="3"/>
      <c r="G48" s="4"/>
      <c r="Q48"/>
      <c r="R48"/>
      <c r="S48"/>
      <c r="T48"/>
      <c r="U48"/>
      <c r="V48"/>
      <c r="W48"/>
      <c r="X48"/>
      <c r="Y48"/>
      <c r="Z48"/>
      <c r="AA48"/>
      <c r="AB48"/>
    </row>
    <row r="49" spans="1:28" ht="14.4" x14ac:dyDescent="0.3">
      <c r="A49" s="3"/>
      <c r="B49" s="3"/>
      <c r="C49" s="3"/>
      <c r="D49" s="3"/>
      <c r="E49" s="3"/>
      <c r="G49" s="2" t="s">
        <v>40</v>
      </c>
      <c r="H49" s="7" t="s">
        <v>17</v>
      </c>
      <c r="I49" s="28" t="s">
        <v>77</v>
      </c>
      <c r="Q49"/>
      <c r="R49"/>
      <c r="S49"/>
      <c r="T49"/>
      <c r="U49"/>
      <c r="V49"/>
      <c r="W49"/>
      <c r="X49"/>
      <c r="Y49"/>
      <c r="Z49"/>
      <c r="AA49"/>
      <c r="AB49"/>
    </row>
    <row r="50" spans="1:28" ht="14.4" x14ac:dyDescent="0.3">
      <c r="A50" s="3"/>
      <c r="B50" s="3"/>
      <c r="C50" s="3"/>
      <c r="D50" s="3"/>
      <c r="E50" s="3"/>
      <c r="H50" s="7" t="s">
        <v>18</v>
      </c>
      <c r="I50" s="28" t="s">
        <v>78</v>
      </c>
      <c r="K50"/>
      <c r="L50"/>
      <c r="M50"/>
      <c r="N50"/>
      <c r="O50"/>
      <c r="P50"/>
      <c r="Q50"/>
      <c r="R50"/>
      <c r="S50"/>
      <c r="T50"/>
      <c r="U50"/>
      <c r="V50"/>
      <c r="W50"/>
      <c r="X50"/>
      <c r="Y50"/>
      <c r="Z50"/>
      <c r="AA50"/>
      <c r="AB50"/>
    </row>
    <row r="51" spans="1:28" ht="14.4" x14ac:dyDescent="0.3">
      <c r="A51" s="3"/>
      <c r="B51" s="3"/>
      <c r="C51" s="3"/>
      <c r="D51" s="3"/>
      <c r="E51" s="3"/>
      <c r="F51" s="3"/>
      <c r="K51"/>
      <c r="L51"/>
      <c r="M51"/>
      <c r="N51"/>
      <c r="O51"/>
      <c r="P51"/>
      <c r="Q51"/>
      <c r="R51"/>
      <c r="S51"/>
      <c r="T51"/>
      <c r="U51"/>
      <c r="V51"/>
      <c r="W51"/>
      <c r="X51"/>
      <c r="Y51"/>
      <c r="Z51"/>
      <c r="AA51"/>
      <c r="AB51"/>
    </row>
    <row r="52" spans="1:28" ht="14.4" x14ac:dyDescent="0.3">
      <c r="A52" s="3"/>
      <c r="B52" s="3"/>
      <c r="C52" s="3"/>
      <c r="D52" s="3"/>
      <c r="E52" s="3"/>
      <c r="F52" s="2" t="s">
        <v>114</v>
      </c>
      <c r="K52"/>
      <c r="L52"/>
      <c r="M52"/>
      <c r="N52"/>
      <c r="O52"/>
      <c r="P52"/>
      <c r="Q52"/>
      <c r="R52"/>
      <c r="S52"/>
      <c r="T52"/>
      <c r="U52"/>
      <c r="V52"/>
      <c r="W52"/>
      <c r="X52"/>
      <c r="Y52"/>
      <c r="Z52"/>
      <c r="AA52"/>
      <c r="AB52"/>
    </row>
    <row r="53" spans="1:28" ht="14.4" x14ac:dyDescent="0.3">
      <c r="A53" s="3"/>
      <c r="B53" s="3"/>
      <c r="C53" s="3"/>
      <c r="D53" s="3"/>
      <c r="E53" s="3"/>
      <c r="F53" s="3"/>
      <c r="G53" s="54" t="s">
        <v>118</v>
      </c>
      <c r="H53" s="3"/>
      <c r="I53" s="3"/>
      <c r="J53" s="3"/>
      <c r="K53"/>
      <c r="L53"/>
      <c r="M53"/>
      <c r="N53"/>
      <c r="O53"/>
      <c r="P53"/>
      <c r="Q53"/>
      <c r="R53"/>
      <c r="S53"/>
      <c r="T53"/>
      <c r="U53"/>
      <c r="V53"/>
      <c r="W53"/>
      <c r="X53"/>
      <c r="Y53"/>
      <c r="Z53"/>
      <c r="AA53"/>
      <c r="AB53"/>
    </row>
    <row r="54" spans="1:28" ht="14.4" x14ac:dyDescent="0.3">
      <c r="A54" s="3"/>
      <c r="B54" s="3"/>
      <c r="C54" s="3"/>
      <c r="D54" s="3"/>
      <c r="E54" s="3"/>
      <c r="F54" s="3"/>
      <c r="G54" s="3"/>
      <c r="H54" s="3"/>
      <c r="I54" s="3"/>
      <c r="J54" s="3"/>
      <c r="K54"/>
      <c r="L54"/>
      <c r="M54"/>
      <c r="N54"/>
      <c r="O54"/>
      <c r="P54"/>
      <c r="Q54"/>
      <c r="R54"/>
      <c r="S54"/>
      <c r="T54"/>
      <c r="U54"/>
      <c r="V54"/>
      <c r="W54"/>
      <c r="X54"/>
      <c r="Y54"/>
      <c r="Z54"/>
      <c r="AA54"/>
      <c r="AB54"/>
    </row>
    <row r="55" spans="1:28" ht="14.4" x14ac:dyDescent="0.3">
      <c r="A55" s="3"/>
      <c r="B55" s="3"/>
      <c r="C55" s="3"/>
      <c r="D55" s="3"/>
      <c r="E55" s="3"/>
      <c r="F55" s="2" t="s">
        <v>115</v>
      </c>
      <c r="G55" s="3"/>
      <c r="H55" s="3"/>
      <c r="I55" s="3"/>
      <c r="J55" s="3"/>
      <c r="K55"/>
      <c r="L55"/>
      <c r="M55"/>
      <c r="N55"/>
      <c r="O55"/>
      <c r="P55"/>
      <c r="Q55"/>
      <c r="R55"/>
      <c r="S55"/>
      <c r="T55"/>
      <c r="U55"/>
      <c r="V55"/>
      <c r="W55"/>
      <c r="X55"/>
      <c r="Y55"/>
      <c r="Z55"/>
      <c r="AA55"/>
      <c r="AB55"/>
    </row>
    <row r="56" spans="1:28" ht="14.4" x14ac:dyDescent="0.3">
      <c r="A56" s="3"/>
      <c r="B56" s="3"/>
      <c r="C56" s="3"/>
      <c r="D56" s="3"/>
      <c r="E56" s="3"/>
      <c r="F56" s="3"/>
      <c r="G56" s="28" t="s">
        <v>119</v>
      </c>
      <c r="H56" s="3"/>
      <c r="I56" s="3"/>
      <c r="J56" s="3"/>
      <c r="K56"/>
      <c r="L56"/>
      <c r="M56"/>
      <c r="N56"/>
      <c r="O56"/>
      <c r="P56"/>
      <c r="Q56"/>
      <c r="R56"/>
      <c r="S56"/>
      <c r="T56"/>
      <c r="U56"/>
      <c r="V56"/>
      <c r="W56"/>
      <c r="X56"/>
      <c r="Y56"/>
      <c r="Z56"/>
      <c r="AA56"/>
      <c r="AB56"/>
    </row>
    <row r="57" spans="1:28" ht="14.4" x14ac:dyDescent="0.3">
      <c r="A57" s="3"/>
      <c r="B57" s="3"/>
      <c r="C57" s="3"/>
      <c r="D57" s="3"/>
      <c r="E57" s="3"/>
      <c r="F57" s="3"/>
      <c r="G57" s="28"/>
      <c r="H57" s="3"/>
      <c r="I57" s="3"/>
      <c r="J57" s="3"/>
      <c r="K57"/>
      <c r="L57"/>
      <c r="M57"/>
      <c r="N57"/>
      <c r="O57"/>
      <c r="P57"/>
      <c r="Q57"/>
      <c r="R57"/>
      <c r="S57"/>
      <c r="T57"/>
      <c r="U57"/>
      <c r="V57"/>
      <c r="W57"/>
      <c r="X57"/>
      <c r="Y57"/>
      <c r="Z57"/>
      <c r="AA57"/>
      <c r="AB57"/>
    </row>
    <row r="58" spans="1:28" ht="14.4" x14ac:dyDescent="0.3">
      <c r="A58" s="3"/>
      <c r="B58" s="3"/>
      <c r="C58" s="3"/>
      <c r="D58" s="3"/>
      <c r="E58" s="3"/>
      <c r="F58" s="3"/>
      <c r="G58" s="2" t="s">
        <v>122</v>
      </c>
      <c r="I58" s="3"/>
      <c r="J58" s="3"/>
      <c r="K58"/>
      <c r="L58"/>
      <c r="M58"/>
      <c r="N58"/>
      <c r="O58"/>
      <c r="P58"/>
      <c r="Q58"/>
      <c r="R58"/>
      <c r="S58"/>
      <c r="T58"/>
      <c r="U58"/>
      <c r="V58"/>
      <c r="W58"/>
      <c r="X58"/>
      <c r="Y58"/>
      <c r="Z58"/>
      <c r="AA58"/>
      <c r="AB58"/>
    </row>
    <row r="59" spans="1:28" ht="14.4" x14ac:dyDescent="0.3">
      <c r="A59" s="3"/>
      <c r="B59" s="3"/>
      <c r="C59" s="3"/>
      <c r="D59" s="3"/>
      <c r="E59" s="3"/>
      <c r="F59" s="3"/>
      <c r="G59" s="28" t="s">
        <v>58</v>
      </c>
      <c r="I59" s="3"/>
      <c r="J59" s="3"/>
      <c r="K59"/>
      <c r="L59"/>
      <c r="M59"/>
      <c r="N59"/>
      <c r="O59"/>
      <c r="P59"/>
      <c r="Q59"/>
      <c r="R59"/>
      <c r="S59"/>
      <c r="T59"/>
      <c r="U59"/>
      <c r="V59"/>
      <c r="W59"/>
      <c r="X59"/>
      <c r="Y59"/>
      <c r="Z59"/>
      <c r="AA59"/>
      <c r="AB59"/>
    </row>
    <row r="60" spans="1:28" ht="14.4" x14ac:dyDescent="0.3">
      <c r="A60" s="3"/>
      <c r="B60" s="3"/>
      <c r="C60" s="3"/>
      <c r="D60" s="3"/>
      <c r="E60" s="3"/>
      <c r="F60" s="3"/>
      <c r="G60" s="28" t="s">
        <v>59</v>
      </c>
      <c r="I60" s="3"/>
      <c r="J60" s="3"/>
      <c r="K60"/>
      <c r="L60"/>
      <c r="M60"/>
      <c r="N60"/>
      <c r="O60"/>
      <c r="P60"/>
      <c r="Q60"/>
      <c r="R60"/>
      <c r="S60"/>
      <c r="T60"/>
      <c r="U60"/>
      <c r="V60"/>
      <c r="W60"/>
      <c r="X60"/>
      <c r="Y60"/>
      <c r="Z60"/>
      <c r="AA60"/>
      <c r="AB60"/>
    </row>
    <row r="61" spans="1:28" ht="14.4" x14ac:dyDescent="0.3">
      <c r="A61" s="3"/>
      <c r="B61" s="3"/>
      <c r="C61" s="3"/>
      <c r="D61" s="3"/>
      <c r="E61" s="3"/>
      <c r="F61" s="3"/>
      <c r="G61" s="28" t="s">
        <v>120</v>
      </c>
      <c r="H61" s="3"/>
      <c r="I61" s="3"/>
      <c r="K61"/>
      <c r="L61"/>
      <c r="M61"/>
      <c r="N61"/>
      <c r="O61"/>
      <c r="P61"/>
      <c r="Q61"/>
      <c r="R61"/>
      <c r="S61"/>
      <c r="T61"/>
      <c r="U61"/>
      <c r="V61"/>
      <c r="W61"/>
      <c r="X61"/>
      <c r="Y61"/>
      <c r="Z61"/>
      <c r="AA61"/>
      <c r="AB61"/>
    </row>
    <row r="62" spans="1:28" ht="14.4" x14ac:dyDescent="0.3">
      <c r="A62" s="3"/>
      <c r="B62" s="3"/>
      <c r="C62" s="3"/>
      <c r="D62" s="3"/>
      <c r="E62" s="3"/>
      <c r="F62" s="3"/>
      <c r="G62" s="28" t="s">
        <v>121</v>
      </c>
      <c r="H62" s="3"/>
      <c r="I62" s="3"/>
      <c r="K62"/>
      <c r="L62"/>
      <c r="M62"/>
      <c r="N62"/>
      <c r="O62"/>
      <c r="P62"/>
      <c r="Q62"/>
      <c r="R62"/>
      <c r="S62"/>
      <c r="T62"/>
      <c r="U62"/>
      <c r="V62"/>
      <c r="W62"/>
      <c r="X62"/>
      <c r="Y62"/>
      <c r="Z62"/>
      <c r="AA62"/>
      <c r="AB62"/>
    </row>
    <row r="63" spans="1:28" ht="14.4" x14ac:dyDescent="0.3">
      <c r="A63" s="3"/>
      <c r="B63" s="3"/>
      <c r="C63" s="3"/>
      <c r="D63" s="3"/>
      <c r="E63" s="3"/>
      <c r="F63" s="3"/>
      <c r="G63" s="3"/>
      <c r="H63" s="3"/>
      <c r="I63" s="3"/>
      <c r="J63" s="3"/>
      <c r="K63"/>
      <c r="L63"/>
      <c r="M63"/>
      <c r="N63"/>
      <c r="O63"/>
      <c r="P63"/>
      <c r="Q63"/>
      <c r="R63"/>
      <c r="S63"/>
      <c r="T63"/>
      <c r="U63"/>
      <c r="V63"/>
      <c r="W63"/>
      <c r="X63"/>
      <c r="Y63"/>
      <c r="Z63"/>
      <c r="AA63"/>
      <c r="AB63"/>
    </row>
    <row r="64" spans="1:28" ht="14.4" x14ac:dyDescent="0.3">
      <c r="A64" s="3"/>
      <c r="B64" s="3"/>
      <c r="C64" s="3"/>
      <c r="F64" s="2" t="s">
        <v>116</v>
      </c>
      <c r="G64" s="3"/>
      <c r="H64" s="3"/>
      <c r="I64" s="3"/>
      <c r="J64" s="3"/>
      <c r="K64"/>
      <c r="L64"/>
      <c r="M64"/>
      <c r="N64"/>
      <c r="O64"/>
      <c r="P64"/>
      <c r="Q64"/>
      <c r="R64"/>
      <c r="S64"/>
      <c r="T64"/>
      <c r="U64"/>
      <c r="V64"/>
      <c r="W64"/>
      <c r="X64"/>
      <c r="Y64"/>
      <c r="Z64"/>
      <c r="AA64"/>
      <c r="AB64"/>
    </row>
    <row r="65" spans="1:28" ht="14.4" x14ac:dyDescent="0.3">
      <c r="A65" s="3"/>
      <c r="B65" s="3"/>
      <c r="F65" s="3"/>
      <c r="G65" s="3"/>
      <c r="H65" s="3"/>
      <c r="I65" s="3"/>
      <c r="J65" s="3"/>
      <c r="K65"/>
      <c r="L65"/>
      <c r="M65"/>
      <c r="N65"/>
      <c r="O65"/>
      <c r="P65"/>
      <c r="Q65"/>
      <c r="R65"/>
      <c r="S65"/>
      <c r="T65"/>
      <c r="U65"/>
      <c r="V65"/>
      <c r="W65"/>
      <c r="X65"/>
      <c r="Y65"/>
      <c r="Z65"/>
      <c r="AA65"/>
      <c r="AB65"/>
    </row>
    <row r="66" spans="1:28" ht="14.4" x14ac:dyDescent="0.3">
      <c r="F66" s="3"/>
      <c r="G66" s="28" t="s">
        <v>123</v>
      </c>
      <c r="H66" s="3"/>
      <c r="I66" s="3"/>
      <c r="J66" s="3"/>
      <c r="K66"/>
      <c r="L66"/>
      <c r="M66"/>
      <c r="N66"/>
      <c r="O66"/>
      <c r="P66"/>
      <c r="Q66"/>
      <c r="R66"/>
      <c r="S66"/>
      <c r="T66"/>
      <c r="U66"/>
      <c r="V66"/>
      <c r="W66"/>
      <c r="X66"/>
      <c r="Y66"/>
      <c r="Z66"/>
      <c r="AA66"/>
      <c r="AB66"/>
    </row>
    <row r="67" spans="1:28" ht="14.4" x14ac:dyDescent="0.3">
      <c r="F67" s="3"/>
      <c r="G67" s="28" t="s">
        <v>124</v>
      </c>
      <c r="H67" s="3"/>
      <c r="I67" s="3"/>
      <c r="J67" s="3"/>
      <c r="K67"/>
      <c r="L67"/>
      <c r="M67"/>
      <c r="N67"/>
      <c r="O67"/>
      <c r="P67"/>
      <c r="Q67"/>
      <c r="R67"/>
      <c r="S67"/>
      <c r="T67"/>
      <c r="U67"/>
      <c r="V67"/>
      <c r="W67"/>
      <c r="X67"/>
      <c r="Y67"/>
      <c r="Z67"/>
      <c r="AA67"/>
      <c r="AB67"/>
    </row>
    <row r="68" spans="1:28" ht="14.4" x14ac:dyDescent="0.3">
      <c r="F68" s="3"/>
      <c r="H68" s="3"/>
      <c r="I68" s="3"/>
      <c r="J68" s="3"/>
      <c r="K68"/>
      <c r="L68"/>
      <c r="M68"/>
      <c r="N68"/>
      <c r="O68"/>
      <c r="P68"/>
      <c r="Q68"/>
      <c r="R68"/>
      <c r="S68"/>
      <c r="T68"/>
      <c r="U68"/>
      <c r="V68"/>
      <c r="W68"/>
      <c r="X68"/>
      <c r="Y68"/>
      <c r="Z68"/>
      <c r="AA68"/>
      <c r="AB68"/>
    </row>
    <row r="69" spans="1:28" ht="14.4" x14ac:dyDescent="0.3">
      <c r="F69" s="3"/>
      <c r="G69" s="2" t="s">
        <v>125</v>
      </c>
      <c r="H69" s="3"/>
      <c r="I69" s="3"/>
      <c r="J69" s="3"/>
      <c r="K69"/>
      <c r="L69"/>
      <c r="M69"/>
      <c r="N69"/>
      <c r="O69"/>
      <c r="P69"/>
      <c r="Q69"/>
      <c r="R69"/>
      <c r="S69"/>
      <c r="T69"/>
      <c r="U69"/>
      <c r="V69"/>
      <c r="W69"/>
      <c r="X69"/>
      <c r="Y69"/>
      <c r="Z69"/>
      <c r="AA69"/>
      <c r="AB69"/>
    </row>
    <row r="70" spans="1:28" ht="14.4" x14ac:dyDescent="0.3">
      <c r="F70" s="3"/>
      <c r="G70" s="28" t="s">
        <v>126</v>
      </c>
      <c r="H70" s="3"/>
      <c r="I70" s="3"/>
      <c r="J70" s="3"/>
      <c r="K70"/>
      <c r="L70"/>
      <c r="M70"/>
      <c r="N70"/>
      <c r="O70"/>
      <c r="P70"/>
      <c r="Q70"/>
      <c r="R70"/>
      <c r="S70"/>
      <c r="T70"/>
      <c r="U70"/>
      <c r="V70"/>
      <c r="W70"/>
      <c r="X70"/>
      <c r="Y70"/>
      <c r="Z70"/>
      <c r="AA70"/>
      <c r="AB70"/>
    </row>
    <row r="71" spans="1:28" ht="14.4" x14ac:dyDescent="0.3">
      <c r="F71" s="3"/>
      <c r="G71" s="3"/>
      <c r="H71" s="3"/>
      <c r="I71" s="3"/>
      <c r="J71" s="3"/>
      <c r="K71"/>
      <c r="L71"/>
      <c r="M71"/>
      <c r="N71"/>
      <c r="O71"/>
      <c r="P71"/>
      <c r="Q71"/>
      <c r="R71"/>
      <c r="S71"/>
      <c r="T71"/>
      <c r="U71"/>
      <c r="V71"/>
      <c r="W71"/>
      <c r="X71"/>
      <c r="Y71"/>
      <c r="Z71"/>
      <c r="AA71"/>
      <c r="AB71"/>
    </row>
    <row r="72" spans="1:28" ht="14.4" x14ac:dyDescent="0.3">
      <c r="F72" s="3"/>
      <c r="G72" s="3"/>
      <c r="H72" s="3"/>
      <c r="I72" s="3"/>
      <c r="J72" s="3"/>
      <c r="K72"/>
      <c r="L72"/>
      <c r="M72"/>
      <c r="N72"/>
      <c r="O72"/>
      <c r="P72"/>
      <c r="Q72"/>
      <c r="R72"/>
      <c r="S72"/>
      <c r="T72"/>
      <c r="U72"/>
      <c r="V72"/>
      <c r="W72"/>
      <c r="X72"/>
      <c r="Y72"/>
      <c r="Z72"/>
      <c r="AA72"/>
      <c r="AB72"/>
    </row>
    <row r="73" spans="1:28" ht="14.4" x14ac:dyDescent="0.3">
      <c r="F73" s="3"/>
      <c r="G73" s="3"/>
      <c r="H73" s="3"/>
      <c r="I73" s="3"/>
      <c r="J73" s="3"/>
      <c r="K73"/>
      <c r="L73"/>
      <c r="M73"/>
      <c r="N73"/>
      <c r="O73"/>
      <c r="P73"/>
      <c r="Q73"/>
      <c r="R73"/>
      <c r="S73"/>
      <c r="T73"/>
      <c r="U73"/>
      <c r="V73"/>
      <c r="W73"/>
      <c r="X73"/>
      <c r="Y73"/>
      <c r="Z73"/>
      <c r="AA73"/>
      <c r="AB73"/>
    </row>
    <row r="74" spans="1:28" ht="14.4" x14ac:dyDescent="0.3">
      <c r="F74" s="3"/>
      <c r="G74" s="3"/>
      <c r="H74" s="3"/>
      <c r="I74" s="3"/>
      <c r="J74" s="3"/>
      <c r="K74"/>
      <c r="L74"/>
      <c r="M74"/>
      <c r="N74"/>
      <c r="O74"/>
      <c r="P74"/>
      <c r="Q74"/>
      <c r="R74"/>
      <c r="S74"/>
      <c r="T74"/>
      <c r="U74"/>
      <c r="V74"/>
      <c r="W74"/>
      <c r="X74"/>
      <c r="Y74"/>
      <c r="Z74"/>
      <c r="AA74"/>
      <c r="AB74"/>
    </row>
    <row r="75" spans="1:28" ht="14.4" x14ac:dyDescent="0.3">
      <c r="F75" s="3"/>
      <c r="G75" s="3"/>
      <c r="H75" s="3"/>
      <c r="I75" s="3"/>
      <c r="J75" s="3"/>
      <c r="K75"/>
      <c r="L75"/>
      <c r="M75"/>
      <c r="N75"/>
      <c r="O75"/>
      <c r="P75"/>
      <c r="Q75"/>
      <c r="R75"/>
      <c r="S75"/>
      <c r="T75"/>
      <c r="U75"/>
      <c r="V75"/>
      <c r="W75"/>
      <c r="X75"/>
      <c r="Y75"/>
      <c r="Z75"/>
      <c r="AA75"/>
      <c r="AB75"/>
    </row>
    <row r="76" spans="1:28" ht="14.4" x14ac:dyDescent="0.3">
      <c r="F76" s="3"/>
      <c r="G76" s="3"/>
      <c r="H76" s="3"/>
      <c r="I76" s="3"/>
      <c r="J76" s="3"/>
      <c r="K76"/>
      <c r="L76"/>
      <c r="M76"/>
      <c r="N76"/>
      <c r="O76"/>
      <c r="P76"/>
      <c r="Q76"/>
      <c r="R76"/>
      <c r="S76"/>
      <c r="T76"/>
      <c r="U76"/>
      <c r="V76"/>
      <c r="W76"/>
      <c r="X76"/>
      <c r="Y76"/>
      <c r="Z76"/>
      <c r="AA76"/>
      <c r="AB76"/>
    </row>
    <row r="77" spans="1:28" ht="14.4" x14ac:dyDescent="0.3">
      <c r="F77" s="3"/>
      <c r="J77" s="3"/>
      <c r="K77"/>
      <c r="L77"/>
      <c r="M77"/>
      <c r="N77"/>
      <c r="O77"/>
      <c r="P77"/>
      <c r="Q77"/>
      <c r="R77"/>
      <c r="S77"/>
      <c r="T77"/>
      <c r="U77"/>
      <c r="V77"/>
      <c r="W77"/>
      <c r="X77"/>
      <c r="Y77"/>
      <c r="Z77"/>
      <c r="AA77"/>
      <c r="AB77"/>
    </row>
    <row r="78" spans="1:28" ht="14.4" x14ac:dyDescent="0.3">
      <c r="F78" s="3"/>
      <c r="J78" s="3"/>
      <c r="K78"/>
      <c r="L78"/>
      <c r="M78"/>
      <c r="N78"/>
      <c r="O78"/>
      <c r="P78"/>
      <c r="Q78"/>
      <c r="R78"/>
      <c r="S78"/>
      <c r="T78"/>
      <c r="U78"/>
      <c r="V78"/>
      <c r="W78"/>
      <c r="X78"/>
      <c r="Y78"/>
      <c r="Z78"/>
      <c r="AA78"/>
      <c r="AB78"/>
    </row>
    <row r="79" spans="1:28" ht="14.4" x14ac:dyDescent="0.3">
      <c r="K79"/>
      <c r="L79"/>
      <c r="M79"/>
      <c r="N79"/>
      <c r="O79"/>
      <c r="P79"/>
      <c r="Q79"/>
      <c r="R79"/>
      <c r="S79"/>
      <c r="T79"/>
      <c r="U79"/>
      <c r="V79"/>
      <c r="W79"/>
      <c r="X79"/>
      <c r="Y79"/>
      <c r="Z79"/>
      <c r="AA79"/>
      <c r="AB79"/>
    </row>
    <row r="80" spans="1:28" ht="14.4" x14ac:dyDescent="0.3">
      <c r="K80"/>
      <c r="L80"/>
      <c r="M80"/>
      <c r="N80"/>
      <c r="O80"/>
      <c r="P80"/>
      <c r="Q80"/>
      <c r="R80"/>
      <c r="S80"/>
      <c r="T80"/>
      <c r="U80"/>
      <c r="V80"/>
      <c r="W80"/>
      <c r="X80"/>
      <c r="Y80"/>
      <c r="Z80"/>
      <c r="AA80"/>
      <c r="AB80"/>
    </row>
    <row r="81" spans="11:28" ht="14.4" x14ac:dyDescent="0.3">
      <c r="K81"/>
      <c r="L81"/>
      <c r="M81"/>
      <c r="N81"/>
      <c r="O81"/>
      <c r="P81"/>
      <c r="Q81"/>
      <c r="R81"/>
      <c r="S81"/>
      <c r="T81"/>
      <c r="U81"/>
      <c r="V81"/>
      <c r="W81"/>
      <c r="X81"/>
      <c r="Y81"/>
      <c r="Z81"/>
      <c r="AA81"/>
      <c r="AB81"/>
    </row>
    <row r="82" spans="11:28" ht="14.4" x14ac:dyDescent="0.3">
      <c r="K82"/>
      <c r="L82"/>
      <c r="M82"/>
      <c r="N82"/>
      <c r="O82"/>
      <c r="P82"/>
      <c r="Q82"/>
      <c r="R82"/>
      <c r="S82"/>
      <c r="T82"/>
      <c r="U82"/>
      <c r="V82"/>
      <c r="W82"/>
      <c r="X82"/>
      <c r="Y82"/>
      <c r="Z82"/>
      <c r="AA82"/>
      <c r="AB82"/>
    </row>
    <row r="83" spans="11:28" ht="14.4" x14ac:dyDescent="0.3">
      <c r="K83"/>
      <c r="L83"/>
      <c r="M83"/>
      <c r="N83"/>
      <c r="O83"/>
      <c r="P83"/>
      <c r="Q83"/>
      <c r="R83"/>
      <c r="S83"/>
      <c r="T83"/>
      <c r="U83"/>
      <c r="V83"/>
      <c r="W83"/>
      <c r="X83"/>
      <c r="Y83"/>
      <c r="Z83"/>
      <c r="AA83"/>
      <c r="AB83"/>
    </row>
    <row r="84" spans="11:28" ht="14.4" x14ac:dyDescent="0.3">
      <c r="K84"/>
      <c r="L84"/>
      <c r="M84"/>
      <c r="N84"/>
      <c r="O84"/>
      <c r="P84"/>
      <c r="Q84"/>
      <c r="R84"/>
      <c r="S84"/>
      <c r="T84"/>
      <c r="U84"/>
      <c r="V84"/>
      <c r="W84"/>
      <c r="X84"/>
      <c r="Y84"/>
      <c r="Z84"/>
      <c r="AA84"/>
      <c r="AB84"/>
    </row>
    <row r="85" spans="11:28" ht="14.4" x14ac:dyDescent="0.3">
      <c r="K85"/>
      <c r="L85"/>
      <c r="M85"/>
      <c r="N85"/>
      <c r="O85"/>
      <c r="P85"/>
      <c r="Q85"/>
      <c r="R85"/>
      <c r="S85"/>
      <c r="T85"/>
      <c r="U85"/>
      <c r="V85"/>
      <c r="W85"/>
      <c r="X85"/>
      <c r="Y85"/>
      <c r="Z85"/>
      <c r="AA85"/>
      <c r="AB85"/>
    </row>
    <row r="86" spans="11:28" ht="14.4" x14ac:dyDescent="0.3">
      <c r="K86"/>
      <c r="L86"/>
      <c r="M86"/>
      <c r="N86"/>
      <c r="O86"/>
      <c r="P86"/>
      <c r="Q86"/>
      <c r="R86"/>
      <c r="S86"/>
      <c r="T86"/>
      <c r="U86"/>
      <c r="V86"/>
      <c r="W86"/>
      <c r="X86"/>
      <c r="Y86"/>
      <c r="Z86"/>
      <c r="AA86"/>
      <c r="AB86"/>
    </row>
    <row r="87" spans="11:28" ht="14.4" x14ac:dyDescent="0.3">
      <c r="K87"/>
      <c r="L87"/>
      <c r="M87"/>
      <c r="N87"/>
      <c r="O87"/>
      <c r="P87"/>
      <c r="Q87"/>
      <c r="R87"/>
      <c r="S87"/>
      <c r="T87"/>
      <c r="U87"/>
      <c r="V87"/>
      <c r="W87"/>
      <c r="X87"/>
      <c r="Y87"/>
      <c r="Z87"/>
      <c r="AA87"/>
      <c r="AB87"/>
    </row>
    <row r="88" spans="11:28" ht="14.4" x14ac:dyDescent="0.3">
      <c r="K88"/>
      <c r="L88"/>
      <c r="M88"/>
      <c r="N88"/>
      <c r="O88"/>
      <c r="P88"/>
      <c r="Q88"/>
      <c r="R88"/>
      <c r="S88"/>
      <c r="T88"/>
      <c r="U88"/>
      <c r="V88"/>
      <c r="W88"/>
      <c r="X88"/>
      <c r="Y88"/>
      <c r="Z88"/>
      <c r="AA88"/>
      <c r="AB88"/>
    </row>
    <row r="89" spans="11:28" ht="14.4" x14ac:dyDescent="0.3">
      <c r="K89"/>
      <c r="L89"/>
      <c r="M89"/>
      <c r="N89"/>
      <c r="O89"/>
      <c r="P89"/>
      <c r="Q89"/>
      <c r="R89"/>
      <c r="S89"/>
      <c r="T89"/>
      <c r="U89"/>
      <c r="V89"/>
      <c r="W89"/>
      <c r="X89"/>
      <c r="Y89"/>
      <c r="Z89"/>
      <c r="AA89"/>
      <c r="AB89"/>
    </row>
    <row r="90" spans="11:28" ht="14.4" x14ac:dyDescent="0.3">
      <c r="K90"/>
      <c r="L90"/>
      <c r="M90"/>
      <c r="N90"/>
      <c r="O90"/>
      <c r="P90"/>
      <c r="Q90"/>
      <c r="R90"/>
      <c r="S90"/>
      <c r="T90"/>
      <c r="U90"/>
      <c r="V90"/>
      <c r="W90"/>
      <c r="X90"/>
      <c r="Y90"/>
      <c r="Z90"/>
      <c r="AA90"/>
      <c r="AB90"/>
    </row>
    <row r="91" spans="11:28" ht="14.4" x14ac:dyDescent="0.3">
      <c r="K91"/>
      <c r="L91"/>
      <c r="M91"/>
      <c r="N91"/>
      <c r="O91"/>
      <c r="P91"/>
      <c r="Q91"/>
      <c r="R91"/>
      <c r="S91"/>
      <c r="T91"/>
      <c r="U91"/>
      <c r="V91"/>
      <c r="W91"/>
      <c r="X91"/>
      <c r="Y91"/>
      <c r="Z91"/>
      <c r="AA91"/>
      <c r="AB91"/>
    </row>
    <row r="92" spans="11:28" ht="14.4" x14ac:dyDescent="0.3">
      <c r="K92"/>
      <c r="L92"/>
      <c r="M92"/>
      <c r="N92"/>
      <c r="O92"/>
      <c r="P92"/>
      <c r="Q92"/>
      <c r="R92"/>
      <c r="S92"/>
      <c r="T92"/>
      <c r="U92"/>
      <c r="V92"/>
      <c r="W92"/>
      <c r="X92"/>
      <c r="Y92"/>
      <c r="Z92"/>
      <c r="AA92"/>
      <c r="AB92"/>
    </row>
    <row r="93" spans="11:28" ht="14.4" x14ac:dyDescent="0.3">
      <c r="K93"/>
      <c r="L93"/>
      <c r="M93"/>
      <c r="N93"/>
      <c r="O93"/>
      <c r="P93"/>
      <c r="Q93"/>
      <c r="R93"/>
      <c r="S93"/>
      <c r="T93"/>
      <c r="U93"/>
      <c r="V93"/>
      <c r="W93"/>
      <c r="X93"/>
      <c r="Y93"/>
      <c r="Z93"/>
      <c r="AA93"/>
      <c r="AB93"/>
    </row>
    <row r="94" spans="11:28" ht="14.4" x14ac:dyDescent="0.3">
      <c r="K94"/>
      <c r="L94"/>
      <c r="M94"/>
      <c r="N94"/>
      <c r="O94"/>
      <c r="P94"/>
      <c r="Q94"/>
      <c r="R94"/>
      <c r="S94"/>
      <c r="T94"/>
      <c r="U94"/>
      <c r="V94"/>
      <c r="W94"/>
      <c r="X94"/>
      <c r="Y94"/>
      <c r="Z94"/>
      <c r="AA94"/>
      <c r="AB94"/>
    </row>
    <row r="95" spans="11:28" ht="14.4" x14ac:dyDescent="0.3">
      <c r="K95"/>
      <c r="L95"/>
      <c r="M95"/>
      <c r="N95"/>
      <c r="O95"/>
      <c r="P95"/>
      <c r="Q95"/>
      <c r="R95"/>
      <c r="S95"/>
      <c r="T95"/>
      <c r="U95"/>
      <c r="V95"/>
      <c r="W95"/>
      <c r="X95"/>
      <c r="Y95"/>
      <c r="Z95"/>
      <c r="AA95"/>
      <c r="AB95"/>
    </row>
    <row r="96" spans="11:28" ht="14.4" x14ac:dyDescent="0.3">
      <c r="K96"/>
      <c r="L96"/>
      <c r="M96"/>
      <c r="N96"/>
      <c r="O96"/>
      <c r="P96"/>
      <c r="Q96"/>
      <c r="R96"/>
      <c r="S96"/>
      <c r="T96"/>
      <c r="U96"/>
      <c r="V96"/>
      <c r="W96"/>
      <c r="X96"/>
      <c r="Y96"/>
      <c r="Z96"/>
      <c r="AA96"/>
      <c r="AB96"/>
    </row>
    <row r="97" spans="11:28" ht="14.4" x14ac:dyDescent="0.3">
      <c r="K97"/>
      <c r="L97"/>
      <c r="M97"/>
      <c r="N97"/>
      <c r="O97"/>
      <c r="P97"/>
      <c r="Q97"/>
      <c r="R97"/>
      <c r="S97"/>
      <c r="T97"/>
      <c r="U97"/>
      <c r="V97"/>
      <c r="W97"/>
      <c r="X97"/>
      <c r="Y97"/>
      <c r="Z97"/>
      <c r="AA97"/>
      <c r="AB97"/>
    </row>
    <row r="98" spans="11:28" ht="14.4" x14ac:dyDescent="0.3">
      <c r="K98"/>
      <c r="L98"/>
      <c r="M98"/>
      <c r="N98"/>
      <c r="O98"/>
      <c r="P98"/>
      <c r="Q98"/>
      <c r="R98"/>
      <c r="S98"/>
      <c r="T98"/>
      <c r="U98"/>
      <c r="V98"/>
      <c r="W98"/>
      <c r="X98"/>
      <c r="Y98"/>
      <c r="Z98"/>
      <c r="AA98"/>
      <c r="AB98"/>
    </row>
    <row r="99" spans="11:28" ht="14.4" x14ac:dyDescent="0.3">
      <c r="K99"/>
      <c r="L99"/>
      <c r="M99"/>
      <c r="N99"/>
      <c r="O99"/>
      <c r="P99"/>
      <c r="Q99"/>
      <c r="R99"/>
      <c r="S99"/>
      <c r="T99"/>
      <c r="U99"/>
      <c r="V99"/>
      <c r="W99"/>
      <c r="X99"/>
      <c r="Y99"/>
      <c r="Z99"/>
      <c r="AA99"/>
      <c r="AB99"/>
    </row>
    <row r="100" spans="11:28" ht="14.4" x14ac:dyDescent="0.3">
      <c r="K100"/>
      <c r="L100"/>
      <c r="M100"/>
      <c r="N100"/>
      <c r="O100"/>
      <c r="P100"/>
      <c r="Q100"/>
      <c r="R100"/>
      <c r="S100"/>
      <c r="T100"/>
      <c r="U100"/>
      <c r="V100"/>
      <c r="W100"/>
      <c r="X100"/>
      <c r="Y100"/>
      <c r="Z100"/>
      <c r="AA100"/>
      <c r="AB100"/>
    </row>
    <row r="101" spans="11:28" ht="14.4" x14ac:dyDescent="0.3">
      <c r="K101"/>
      <c r="L101"/>
      <c r="M101"/>
      <c r="N101"/>
      <c r="O101"/>
      <c r="P101"/>
      <c r="Q101"/>
      <c r="R101"/>
      <c r="S101"/>
      <c r="T101"/>
      <c r="U101"/>
      <c r="V101"/>
      <c r="W101"/>
      <c r="X101"/>
      <c r="Y101"/>
      <c r="Z101"/>
      <c r="AA101"/>
      <c r="AB101"/>
    </row>
    <row r="102" spans="11:28" ht="14.4" x14ac:dyDescent="0.3">
      <c r="K102"/>
      <c r="L102"/>
      <c r="M102"/>
      <c r="N102"/>
      <c r="O102"/>
      <c r="P102"/>
      <c r="Q102"/>
      <c r="R102"/>
      <c r="S102"/>
      <c r="T102"/>
      <c r="U102"/>
      <c r="V102"/>
      <c r="W102"/>
      <c r="X102"/>
      <c r="Y102"/>
      <c r="Z102"/>
      <c r="AA102"/>
      <c r="AB102"/>
    </row>
    <row r="103" spans="11:28" ht="14.4" x14ac:dyDescent="0.3">
      <c r="K103"/>
      <c r="L103"/>
      <c r="M103"/>
      <c r="N103"/>
      <c r="O103"/>
      <c r="P103"/>
      <c r="Q103"/>
    </row>
    <row r="104" spans="11:28" ht="14.4" x14ac:dyDescent="0.3">
      <c r="K104"/>
      <c r="L104"/>
      <c r="M104"/>
      <c r="N104"/>
      <c r="O104"/>
      <c r="P104"/>
      <c r="Q104"/>
    </row>
    <row r="105" spans="11:28" ht="14.4" x14ac:dyDescent="0.3">
      <c r="K105"/>
      <c r="L105"/>
      <c r="M105"/>
      <c r="N105"/>
      <c r="O105"/>
      <c r="P105"/>
      <c r="Q105"/>
    </row>
    <row r="106" spans="11:28" ht="14.4" x14ac:dyDescent="0.3">
      <c r="K106"/>
      <c r="L106"/>
      <c r="M106"/>
      <c r="N106"/>
      <c r="O106"/>
      <c r="P106"/>
      <c r="Q106"/>
    </row>
    <row r="107" spans="11:28" ht="14.4" x14ac:dyDescent="0.3">
      <c r="K107"/>
      <c r="L107"/>
      <c r="M107"/>
      <c r="N107"/>
      <c r="O107"/>
      <c r="P107"/>
      <c r="Q107"/>
    </row>
    <row r="108" spans="11:28" ht="14.4" x14ac:dyDescent="0.3">
      <c r="K108"/>
      <c r="L108"/>
      <c r="M108"/>
      <c r="N108"/>
      <c r="O108"/>
      <c r="P108"/>
      <c r="Q108"/>
    </row>
    <row r="109" spans="11:28" ht="14.4" x14ac:dyDescent="0.3">
      <c r="K109"/>
      <c r="L109"/>
      <c r="M109"/>
      <c r="N109"/>
      <c r="O109"/>
      <c r="P109"/>
      <c r="Q109"/>
    </row>
    <row r="110" spans="11:28" ht="14.4" x14ac:dyDescent="0.3">
      <c r="K110"/>
      <c r="L110"/>
      <c r="M110"/>
      <c r="N110"/>
      <c r="O110"/>
      <c r="P110"/>
      <c r="Q110"/>
    </row>
    <row r="111" spans="11:28" ht="14.4" x14ac:dyDescent="0.3">
      <c r="K111"/>
      <c r="L111"/>
      <c r="M111"/>
      <c r="N111"/>
      <c r="O111"/>
      <c r="P111"/>
    </row>
    <row r="112" spans="11:28" ht="14.4" x14ac:dyDescent="0.3">
      <c r="K112"/>
      <c r="L112"/>
      <c r="M112"/>
      <c r="N112"/>
      <c r="O112"/>
      <c r="P112"/>
    </row>
  </sheetData>
  <mergeCells count="2">
    <mergeCell ref="B1:C1"/>
    <mergeCell ref="B2:C2"/>
  </mergeCells>
  <pageMargins left="0.75" right="0.75" top="1" bottom="1" header="0.5" footer="0.5"/>
  <headerFooter alignWithMargins="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70D2F9-1D3F-4525-8669-1F9643C60942}">
  <dimension ref="A1:AC56"/>
  <sheetViews>
    <sheetView showGridLines="0" workbookViewId="0">
      <selection activeCell="Q33" sqref="Q33"/>
    </sheetView>
  </sheetViews>
  <sheetFormatPr defaultColWidth="8.77734375" defaultRowHeight="13.2" x14ac:dyDescent="0.25"/>
  <cols>
    <col min="1" max="3" width="8.77734375" style="2"/>
    <col min="4" max="4" width="4.88671875" style="2" customWidth="1"/>
    <col min="5" max="5" width="7.33203125" style="2" customWidth="1"/>
    <col min="6" max="6" width="5.5546875" style="2" customWidth="1"/>
    <col min="7" max="7" width="8.77734375" style="2"/>
    <col min="8" max="8" width="17.44140625" style="2" bestFit="1" customWidth="1"/>
    <col min="9" max="9" width="12" style="2" bestFit="1" customWidth="1"/>
    <col min="10" max="16" width="8.77734375" style="2"/>
    <col min="17" max="17" width="16.21875" style="2" customWidth="1"/>
    <col min="18" max="18" width="11.77734375" style="2" bestFit="1" customWidth="1"/>
    <col min="19" max="19" width="13.88671875" style="2" bestFit="1" customWidth="1"/>
    <col min="20" max="20" width="11.77734375" style="2" bestFit="1" customWidth="1"/>
    <col min="21" max="21" width="8.77734375" style="2"/>
    <col min="22" max="22" width="12.77734375" style="2" bestFit="1" customWidth="1"/>
    <col min="23" max="23" width="11.77734375" style="2" bestFit="1" customWidth="1"/>
    <col min="24" max="16384" width="8.77734375" style="2"/>
  </cols>
  <sheetData>
    <row r="1" spans="1:25" x14ac:dyDescent="0.25">
      <c r="A1" s="42" t="s">
        <v>13</v>
      </c>
      <c r="B1" s="42" t="s">
        <v>14</v>
      </c>
      <c r="C1" s="42" t="s">
        <v>0</v>
      </c>
      <c r="D1" s="42"/>
      <c r="E1" s="2" t="s">
        <v>31</v>
      </c>
      <c r="F1" s="2" t="s">
        <v>97</v>
      </c>
    </row>
    <row r="2" spans="1:25" x14ac:dyDescent="0.25">
      <c r="A2" s="42">
        <v>1</v>
      </c>
      <c r="B2" s="42">
        <v>16.100000000000001</v>
      </c>
      <c r="C2" s="42">
        <v>64.66</v>
      </c>
      <c r="D2" s="42"/>
      <c r="E2" s="42"/>
      <c r="G2" s="2" t="s">
        <v>98</v>
      </c>
    </row>
    <row r="3" spans="1:25" x14ac:dyDescent="0.25">
      <c r="A3" s="42">
        <v>2</v>
      </c>
      <c r="B3" s="42">
        <v>3.36</v>
      </c>
      <c r="C3" s="42">
        <v>22.01</v>
      </c>
      <c r="D3" s="42"/>
      <c r="E3" s="42"/>
    </row>
    <row r="4" spans="1:25" x14ac:dyDescent="0.25">
      <c r="A4" s="42">
        <v>3</v>
      </c>
      <c r="B4" s="42">
        <v>13.28</v>
      </c>
      <c r="C4" s="42">
        <v>54.41</v>
      </c>
      <c r="D4" s="42"/>
      <c r="E4" s="42"/>
      <c r="G4" s="37"/>
      <c r="H4" s="37"/>
    </row>
    <row r="5" spans="1:25" x14ac:dyDescent="0.25">
      <c r="A5" s="42">
        <v>4</v>
      </c>
      <c r="B5" s="42">
        <v>6.77</v>
      </c>
      <c r="C5" s="42">
        <v>35.86</v>
      </c>
      <c r="D5" s="42"/>
      <c r="E5" s="42"/>
      <c r="G5" s="37"/>
      <c r="H5" s="37"/>
    </row>
    <row r="6" spans="1:25" x14ac:dyDescent="0.25">
      <c r="A6" s="42">
        <v>5</v>
      </c>
      <c r="B6" s="42">
        <v>8.4600000000000009</v>
      </c>
      <c r="C6" s="42">
        <v>36.119999999999997</v>
      </c>
      <c r="D6" s="42"/>
      <c r="E6" s="42"/>
      <c r="G6" s="37"/>
      <c r="H6" s="37"/>
    </row>
    <row r="7" spans="1:25" x14ac:dyDescent="0.25">
      <c r="A7" s="42">
        <v>6</v>
      </c>
      <c r="B7" s="42">
        <v>10.54</v>
      </c>
      <c r="C7" s="42">
        <v>64.95</v>
      </c>
      <c r="D7" s="42"/>
      <c r="E7" s="42"/>
    </row>
    <row r="8" spans="1:25" x14ac:dyDescent="0.25">
      <c r="A8" s="42">
        <v>7</v>
      </c>
      <c r="B8" s="42">
        <v>6.33</v>
      </c>
      <c r="C8" s="42">
        <v>40.85</v>
      </c>
      <c r="D8" s="42"/>
      <c r="E8" s="42"/>
    </row>
    <row r="9" spans="1:25" x14ac:dyDescent="0.25">
      <c r="A9" s="42">
        <v>8</v>
      </c>
      <c r="B9" s="42">
        <v>7.96</v>
      </c>
      <c r="C9" s="42">
        <v>41.65</v>
      </c>
      <c r="D9" s="42"/>
      <c r="E9" s="42"/>
      <c r="G9" s="42" t="s">
        <v>99</v>
      </c>
    </row>
    <row r="10" spans="1:25" x14ac:dyDescent="0.25">
      <c r="A10" s="42">
        <v>9</v>
      </c>
      <c r="B10" s="42">
        <v>8.9499999999999993</v>
      </c>
      <c r="C10" s="42">
        <v>43.44</v>
      </c>
      <c r="D10" s="42"/>
      <c r="E10" s="42"/>
      <c r="G10" s="42"/>
    </row>
    <row r="11" spans="1:25" x14ac:dyDescent="0.25">
      <c r="A11" s="42">
        <v>10</v>
      </c>
      <c r="B11" s="42">
        <v>11.54</v>
      </c>
      <c r="C11" s="42">
        <v>72.900000000000006</v>
      </c>
      <c r="D11" s="42"/>
      <c r="E11" s="42"/>
      <c r="G11" s="42"/>
    </row>
    <row r="12" spans="1:25" x14ac:dyDescent="0.25">
      <c r="A12" s="42">
        <v>11</v>
      </c>
      <c r="B12" s="42">
        <v>8.0299999999999994</v>
      </c>
      <c r="C12" s="42">
        <v>51.99</v>
      </c>
      <c r="D12" s="42"/>
      <c r="E12" s="42"/>
      <c r="G12" s="42"/>
    </row>
    <row r="13" spans="1:25" ht="14.4" x14ac:dyDescent="0.3">
      <c r="A13" s="42">
        <v>12</v>
      </c>
      <c r="B13" s="42">
        <v>7.97</v>
      </c>
      <c r="C13" s="42">
        <v>59.51</v>
      </c>
      <c r="D13" s="42"/>
      <c r="E13" s="42"/>
      <c r="G13" s="42"/>
      <c r="S13"/>
      <c r="T13"/>
      <c r="U13"/>
      <c r="V13"/>
      <c r="W13"/>
      <c r="X13"/>
      <c r="Y13"/>
    </row>
    <row r="14" spans="1:25" ht="14.4" x14ac:dyDescent="0.3">
      <c r="A14" s="42">
        <v>13</v>
      </c>
      <c r="B14" s="42">
        <v>10.43</v>
      </c>
      <c r="C14" s="42">
        <v>58.3</v>
      </c>
      <c r="D14" s="42"/>
      <c r="E14" s="42"/>
      <c r="S14"/>
      <c r="T14"/>
      <c r="U14"/>
      <c r="V14"/>
      <c r="W14"/>
      <c r="X14"/>
      <c r="Y14"/>
    </row>
    <row r="15" spans="1:25" ht="14.4" x14ac:dyDescent="0.3">
      <c r="A15" s="42">
        <v>14</v>
      </c>
      <c r="B15" s="42">
        <v>12.6</v>
      </c>
      <c r="C15" s="42">
        <v>57.4</v>
      </c>
      <c r="D15" s="42"/>
      <c r="E15" s="42"/>
      <c r="G15" s="37"/>
      <c r="S15"/>
      <c r="T15"/>
      <c r="U15"/>
      <c r="V15"/>
      <c r="W15"/>
      <c r="X15"/>
      <c r="Y15"/>
    </row>
    <row r="16" spans="1:25" ht="14.4" x14ac:dyDescent="0.3">
      <c r="A16" s="42">
        <v>15</v>
      </c>
      <c r="B16" s="42">
        <v>9.5299999999999994</v>
      </c>
      <c r="C16" s="42">
        <v>57.06</v>
      </c>
      <c r="D16" s="42"/>
      <c r="E16" s="42"/>
      <c r="G16" s="37"/>
      <c r="S16"/>
      <c r="T16"/>
      <c r="U16"/>
      <c r="V16"/>
      <c r="W16"/>
      <c r="X16"/>
      <c r="Y16"/>
    </row>
    <row r="17" spans="1:29" ht="14.4" x14ac:dyDescent="0.3">
      <c r="A17" s="42">
        <v>16</v>
      </c>
      <c r="B17" s="42">
        <v>7.62</v>
      </c>
      <c r="C17" s="42">
        <v>36.159999999999997</v>
      </c>
      <c r="D17" s="42"/>
      <c r="E17" s="42"/>
      <c r="G17" s="37"/>
      <c r="Y17"/>
      <c r="Z17"/>
      <c r="AA17"/>
      <c r="AB17"/>
      <c r="AC17"/>
    </row>
    <row r="18" spans="1:29" ht="14.4" x14ac:dyDescent="0.3">
      <c r="A18" s="42">
        <v>17</v>
      </c>
      <c r="B18" s="42">
        <v>11.11</v>
      </c>
      <c r="C18" s="42">
        <v>53.73</v>
      </c>
      <c r="D18" s="42"/>
      <c r="E18" s="42"/>
      <c r="G18" s="37"/>
      <c r="S18"/>
      <c r="T18"/>
      <c r="U18"/>
      <c r="V18"/>
      <c r="W18"/>
      <c r="X18"/>
      <c r="Y18"/>
      <c r="Z18"/>
      <c r="AA18"/>
      <c r="AB18"/>
      <c r="AC18"/>
    </row>
    <row r="19" spans="1:29" ht="14.4" x14ac:dyDescent="0.3">
      <c r="A19" s="42">
        <v>18</v>
      </c>
      <c r="B19" s="42">
        <v>10.220000000000001</v>
      </c>
      <c r="C19" s="42">
        <v>51.1</v>
      </c>
      <c r="D19" s="42"/>
      <c r="E19" s="42"/>
      <c r="G19" s="37"/>
      <c r="S19"/>
      <c r="T19"/>
      <c r="U19"/>
      <c r="V19"/>
      <c r="W19"/>
      <c r="X19"/>
      <c r="Y19"/>
      <c r="Z19"/>
      <c r="AA19"/>
      <c r="AB19"/>
      <c r="AC19"/>
    </row>
    <row r="20" spans="1:29" ht="14.4" x14ac:dyDescent="0.3">
      <c r="A20" s="42">
        <v>19</v>
      </c>
      <c r="B20" s="42">
        <v>9.61</v>
      </c>
      <c r="C20" s="42">
        <v>49.08</v>
      </c>
      <c r="D20" s="42"/>
      <c r="E20" s="42"/>
      <c r="G20" s="2" t="s">
        <v>100</v>
      </c>
      <c r="H20" s="37"/>
      <c r="K20"/>
      <c r="S20"/>
      <c r="T20"/>
      <c r="U20"/>
      <c r="V20"/>
      <c r="W20"/>
      <c r="X20"/>
      <c r="Y20"/>
      <c r="Z20"/>
      <c r="AA20"/>
      <c r="AB20"/>
      <c r="AC20"/>
    </row>
    <row r="21" spans="1:29" ht="14.4" x14ac:dyDescent="0.3">
      <c r="A21" s="42">
        <v>20</v>
      </c>
      <c r="B21" s="42">
        <v>20.100000000000001</v>
      </c>
      <c r="C21" s="42">
        <v>66.430000000000007</v>
      </c>
      <c r="D21" s="42"/>
      <c r="E21" s="42"/>
      <c r="H21" s="37"/>
      <c r="K21"/>
      <c r="S21"/>
      <c r="T21"/>
      <c r="U21"/>
      <c r="V21"/>
      <c r="W21"/>
      <c r="X21"/>
      <c r="Y21"/>
      <c r="Z21"/>
      <c r="AA21"/>
      <c r="AB21"/>
      <c r="AC21"/>
    </row>
    <row r="22" spans="1:29" ht="14.4" x14ac:dyDescent="0.3">
      <c r="A22" s="42">
        <v>21</v>
      </c>
      <c r="B22" s="42">
        <v>7.99</v>
      </c>
      <c r="C22" s="42">
        <v>43.57</v>
      </c>
      <c r="D22" s="42"/>
      <c r="E22" s="42"/>
      <c r="H22" s="37"/>
      <c r="K22"/>
      <c r="S22"/>
      <c r="T22"/>
      <c r="U22"/>
      <c r="V22"/>
      <c r="W22"/>
      <c r="X22"/>
      <c r="Y22"/>
      <c r="Z22"/>
      <c r="AA22"/>
      <c r="AB22"/>
      <c r="AC22"/>
    </row>
    <row r="23" spans="1:29" ht="14.4" x14ac:dyDescent="0.3">
      <c r="A23" s="42">
        <v>22</v>
      </c>
      <c r="B23" s="42">
        <v>13.76</v>
      </c>
      <c r="C23" s="42">
        <v>64.739999999999995</v>
      </c>
      <c r="D23" s="42"/>
      <c r="E23" s="42"/>
      <c r="H23" s="37"/>
      <c r="K23"/>
      <c r="S23"/>
      <c r="T23"/>
      <c r="U23"/>
      <c r="V23"/>
      <c r="W23"/>
      <c r="X23"/>
      <c r="Y23"/>
      <c r="Z23"/>
      <c r="AA23"/>
      <c r="AB23"/>
      <c r="AC23"/>
    </row>
    <row r="24" spans="1:29" ht="14.4" x14ac:dyDescent="0.3">
      <c r="A24" s="42">
        <v>23</v>
      </c>
      <c r="B24" s="42">
        <v>17.559999999999999</v>
      </c>
      <c r="C24" s="42">
        <v>80</v>
      </c>
      <c r="D24" s="42"/>
      <c r="E24" s="42"/>
      <c r="G24" s="37"/>
      <c r="H24" s="37"/>
      <c r="S24"/>
      <c r="T24"/>
      <c r="U24"/>
      <c r="V24"/>
      <c r="W24"/>
      <c r="X24"/>
      <c r="Y24"/>
      <c r="Z24"/>
      <c r="AA24"/>
      <c r="AB24"/>
      <c r="AC24"/>
    </row>
    <row r="25" spans="1:29" ht="14.4" x14ac:dyDescent="0.3">
      <c r="A25" s="42">
        <v>24</v>
      </c>
      <c r="B25" s="42">
        <v>17.649999999999999</v>
      </c>
      <c r="C25" s="42">
        <v>67.91</v>
      </c>
      <c r="D25" s="42"/>
      <c r="E25" s="42"/>
      <c r="G25" s="37"/>
      <c r="H25" t="s">
        <v>1</v>
      </c>
      <c r="I25"/>
      <c r="S25"/>
      <c r="T25"/>
      <c r="U25"/>
      <c r="V25"/>
      <c r="W25"/>
      <c r="X25"/>
      <c r="Y25"/>
      <c r="Z25"/>
      <c r="AA25"/>
      <c r="AB25"/>
      <c r="AC25"/>
    </row>
    <row r="26" spans="1:29" ht="15" thickBot="1" x14ac:dyDescent="0.35">
      <c r="A26" s="42">
        <v>25</v>
      </c>
      <c r="B26" s="42">
        <v>5.46</v>
      </c>
      <c r="C26" s="42">
        <v>31.39</v>
      </c>
      <c r="D26" s="42"/>
      <c r="E26" s="42"/>
      <c r="G26" s="37"/>
      <c r="H26"/>
      <c r="I26"/>
      <c r="S26"/>
      <c r="T26"/>
      <c r="U26"/>
      <c r="V26"/>
      <c r="W26"/>
      <c r="X26"/>
      <c r="Y26"/>
      <c r="Z26"/>
      <c r="AA26"/>
      <c r="AB26"/>
      <c r="AC26"/>
    </row>
    <row r="27" spans="1:29" ht="14.4" x14ac:dyDescent="0.3">
      <c r="A27" s="42">
        <v>26</v>
      </c>
      <c r="B27" s="42">
        <v>14.3</v>
      </c>
      <c r="C27" s="42">
        <v>71.180000000000007</v>
      </c>
      <c r="D27" s="42"/>
      <c r="E27" s="42"/>
      <c r="H27" s="11" t="s">
        <v>2</v>
      </c>
      <c r="I27" s="11"/>
      <c r="K27" s="44" t="s">
        <v>104</v>
      </c>
      <c r="P27"/>
      <c r="S27"/>
      <c r="T27"/>
      <c r="U27"/>
      <c r="V27"/>
      <c r="W27"/>
      <c r="X27"/>
      <c r="Y27"/>
      <c r="Z27"/>
      <c r="AA27"/>
      <c r="AB27"/>
      <c r="AC27"/>
    </row>
    <row r="28" spans="1:29" ht="14.4" x14ac:dyDescent="0.3">
      <c r="A28" s="42">
        <v>27</v>
      </c>
      <c r="B28" s="42">
        <v>24.42</v>
      </c>
      <c r="C28" s="42">
        <v>69.56</v>
      </c>
      <c r="D28" s="42"/>
      <c r="E28" s="42"/>
      <c r="G28" s="3" t="s">
        <v>101</v>
      </c>
      <c r="H28" t="s">
        <v>3</v>
      </c>
      <c r="I28">
        <v>0.81069378406859594</v>
      </c>
      <c r="K28" s="55" t="s">
        <v>107</v>
      </c>
      <c r="L28" s="55"/>
      <c r="M28" s="55"/>
      <c r="N28" s="55"/>
      <c r="O28" s="55"/>
      <c r="P28" s="55"/>
      <c r="Q28" s="55"/>
      <c r="R28" s="55"/>
      <c r="S28" s="43"/>
      <c r="T28" s="43"/>
      <c r="U28"/>
      <c r="V28"/>
      <c r="W28"/>
      <c r="X28"/>
      <c r="Y28"/>
      <c r="Z28"/>
      <c r="AA28"/>
      <c r="AB28"/>
      <c r="AC28"/>
    </row>
    <row r="29" spans="1:29" ht="14.4" x14ac:dyDescent="0.3">
      <c r="A29" s="42">
        <v>28</v>
      </c>
      <c r="B29" s="42">
        <v>3.24</v>
      </c>
      <c r="C29" s="42">
        <v>20.5</v>
      </c>
      <c r="D29" s="42"/>
      <c r="E29" s="42"/>
      <c r="H29" t="s">
        <v>4</v>
      </c>
      <c r="I29">
        <v>0.65722441152745925</v>
      </c>
      <c r="K29" s="55"/>
      <c r="L29" s="55"/>
      <c r="M29" s="55"/>
      <c r="N29" s="55"/>
      <c r="O29" s="55"/>
      <c r="P29" s="55"/>
      <c r="Q29" s="55"/>
      <c r="R29" s="55"/>
      <c r="S29"/>
      <c r="T29"/>
      <c r="U29"/>
      <c r="V29"/>
      <c r="W29"/>
      <c r="X29"/>
      <c r="Y29"/>
      <c r="Z29"/>
      <c r="AA29"/>
      <c r="AB29"/>
      <c r="AC29"/>
    </row>
    <row r="30" spans="1:29" ht="14.4" x14ac:dyDescent="0.3">
      <c r="A30" s="42">
        <v>29</v>
      </c>
      <c r="B30" s="42">
        <v>16.5</v>
      </c>
      <c r="C30" s="42">
        <v>64.010000000000005</v>
      </c>
      <c r="D30" s="42"/>
      <c r="E30" s="42"/>
      <c r="H30" t="s">
        <v>5</v>
      </c>
      <c r="I30">
        <v>0.64498242622486845</v>
      </c>
      <c r="K30" s="55"/>
      <c r="L30" s="55"/>
      <c r="M30" s="55"/>
      <c r="N30" s="55"/>
      <c r="O30" s="55"/>
      <c r="P30" s="55"/>
      <c r="Q30" s="55"/>
      <c r="R30" s="55"/>
      <c r="S30"/>
      <c r="T30"/>
      <c r="U30"/>
      <c r="V30"/>
      <c r="W30"/>
      <c r="X30"/>
      <c r="Y30"/>
      <c r="Z30"/>
      <c r="AA30"/>
      <c r="AB30"/>
      <c r="AC30"/>
    </row>
    <row r="31" spans="1:29" ht="14.4" x14ac:dyDescent="0.3">
      <c r="A31" s="42">
        <v>30</v>
      </c>
      <c r="B31" s="42">
        <v>9.19</v>
      </c>
      <c r="C31" s="42">
        <v>60.6</v>
      </c>
      <c r="D31" s="42"/>
      <c r="E31" s="42"/>
      <c r="H31" t="s">
        <v>6</v>
      </c>
      <c r="I31">
        <v>9.0291290976522873</v>
      </c>
      <c r="Q31"/>
      <c r="R31"/>
      <c r="S31"/>
      <c r="T31"/>
      <c r="U31"/>
      <c r="V31"/>
      <c r="W31"/>
      <c r="X31"/>
      <c r="Y31"/>
      <c r="Z31"/>
      <c r="AA31"/>
      <c r="AB31"/>
      <c r="AC31"/>
    </row>
    <row r="32" spans="1:29" ht="15" thickBot="1" x14ac:dyDescent="0.35">
      <c r="H32" s="12" t="s">
        <v>7</v>
      </c>
      <c r="I32" s="12">
        <v>30</v>
      </c>
      <c r="O32"/>
      <c r="P32"/>
      <c r="Q32"/>
      <c r="R32"/>
      <c r="S32"/>
      <c r="T32"/>
      <c r="U32"/>
      <c r="V32"/>
      <c r="W32"/>
      <c r="X32"/>
      <c r="Y32"/>
      <c r="Z32"/>
      <c r="AA32"/>
      <c r="AB32"/>
      <c r="AC32"/>
    </row>
    <row r="33" spans="6:29" ht="14.4" x14ac:dyDescent="0.3">
      <c r="O33"/>
      <c r="P33"/>
      <c r="Q33"/>
      <c r="R33"/>
      <c r="S33"/>
      <c r="T33"/>
      <c r="U33"/>
      <c r="V33"/>
      <c r="W33"/>
      <c r="X33"/>
      <c r="Y33"/>
      <c r="Z33"/>
      <c r="AA33"/>
      <c r="AB33"/>
      <c r="AC33"/>
    </row>
    <row r="34" spans="6:29" ht="14.4" x14ac:dyDescent="0.3">
      <c r="P34"/>
      <c r="Q34"/>
      <c r="R34"/>
      <c r="S34"/>
      <c r="T34"/>
      <c r="U34"/>
      <c r="V34"/>
      <c r="W34"/>
      <c r="X34"/>
      <c r="Y34"/>
      <c r="Z34"/>
      <c r="AA34"/>
      <c r="AB34"/>
      <c r="AC34"/>
    </row>
    <row r="35" spans="6:29" ht="14.4" x14ac:dyDescent="0.3">
      <c r="F35"/>
      <c r="G35" s="2" t="s">
        <v>102</v>
      </c>
      <c r="H35" s="37"/>
      <c r="N35" s="36" t="s">
        <v>108</v>
      </c>
      <c r="P35"/>
      <c r="Q35"/>
      <c r="R35"/>
      <c r="S35"/>
      <c r="T35"/>
      <c r="U35"/>
      <c r="V35"/>
      <c r="W35"/>
      <c r="X35"/>
      <c r="Y35"/>
      <c r="Z35"/>
      <c r="AA35"/>
    </row>
    <row r="36" spans="6:29" ht="14.4" x14ac:dyDescent="0.3">
      <c r="F36"/>
      <c r="G36" s="37"/>
      <c r="H36" s="2" t="s">
        <v>104</v>
      </c>
      <c r="O36"/>
      <c r="P36"/>
      <c r="Q36"/>
      <c r="R36"/>
      <c r="S36"/>
      <c r="T36"/>
      <c r="U36"/>
      <c r="V36"/>
      <c r="W36"/>
      <c r="X36"/>
      <c r="Y36"/>
      <c r="Z36"/>
      <c r="AA36"/>
    </row>
    <row r="37" spans="6:29" ht="14.4" x14ac:dyDescent="0.3">
      <c r="F37"/>
      <c r="G37" s="37"/>
      <c r="H37" s="45" t="s">
        <v>105</v>
      </c>
      <c r="I37" s="28"/>
      <c r="J37" s="28"/>
      <c r="K37" s="28"/>
      <c r="L37" s="28"/>
      <c r="M37" s="28"/>
      <c r="N37" s="28"/>
      <c r="O37" s="31"/>
      <c r="P37" s="31"/>
      <c r="Q37" s="31"/>
      <c r="R37"/>
      <c r="S37"/>
      <c r="T37"/>
      <c r="U37"/>
      <c r="V37"/>
      <c r="Y37"/>
      <c r="Z37"/>
    </row>
    <row r="38" spans="6:29" ht="14.4" x14ac:dyDescent="0.3">
      <c r="F38"/>
      <c r="G38" s="37"/>
      <c r="H38" s="37"/>
      <c r="O38"/>
      <c r="P38"/>
      <c r="Q38"/>
      <c r="R38"/>
      <c r="S38"/>
      <c r="T38"/>
      <c r="U38"/>
      <c r="V38"/>
      <c r="Y38"/>
      <c r="Z38"/>
    </row>
    <row r="39" spans="6:29" ht="14.4" x14ac:dyDescent="0.3">
      <c r="G39" s="37"/>
      <c r="H39" s="37"/>
      <c r="O39"/>
      <c r="P39"/>
      <c r="Q39"/>
      <c r="R39"/>
      <c r="S39"/>
      <c r="T39"/>
      <c r="U39"/>
      <c r="V39"/>
      <c r="W39"/>
      <c r="X39"/>
      <c r="Y39"/>
      <c r="Z39"/>
      <c r="AA39"/>
      <c r="AB39"/>
      <c r="AC39"/>
    </row>
    <row r="40" spans="6:29" ht="14.4" x14ac:dyDescent="0.3">
      <c r="G40" t="s">
        <v>103</v>
      </c>
      <c r="H40" s="37"/>
      <c r="L40"/>
      <c r="M40"/>
      <c r="N40"/>
      <c r="O40"/>
      <c r="P40"/>
      <c r="W40"/>
      <c r="X40"/>
      <c r="Y40"/>
      <c r="Z40"/>
      <c r="AA40"/>
      <c r="AB40"/>
      <c r="AC40"/>
    </row>
    <row r="41" spans="6:29" ht="14.4" x14ac:dyDescent="0.3">
      <c r="G41" s="37"/>
      <c r="H41" s="47" t="s">
        <v>106</v>
      </c>
      <c r="I41" s="47"/>
      <c r="J41" s="47"/>
      <c r="K41" s="47"/>
      <c r="L41" s="47"/>
      <c r="M41" s="47"/>
      <c r="N41" s="47"/>
      <c r="O41" s="47"/>
      <c r="P41" s="47"/>
      <c r="Q41" s="47"/>
      <c r="R41" s="47"/>
      <c r="S41" s="47"/>
      <c r="W41"/>
      <c r="X41"/>
      <c r="Y41"/>
      <c r="Z41"/>
      <c r="AA41"/>
      <c r="AB41"/>
      <c r="AC41"/>
    </row>
    <row r="42" spans="6:29" ht="14.4" x14ac:dyDescent="0.3">
      <c r="H42" s="47"/>
      <c r="I42" s="47"/>
      <c r="J42" s="47"/>
      <c r="K42" s="47"/>
      <c r="L42" s="47"/>
      <c r="M42" s="47"/>
      <c r="N42" s="47"/>
      <c r="O42" s="47"/>
      <c r="P42" s="47"/>
      <c r="Q42" s="47"/>
      <c r="R42" s="47"/>
      <c r="S42" s="47"/>
      <c r="T42"/>
      <c r="U42"/>
      <c r="V42"/>
      <c r="W42"/>
      <c r="X42"/>
      <c r="Y42"/>
      <c r="Z42"/>
      <c r="AA42"/>
      <c r="AB42"/>
      <c r="AC42"/>
    </row>
    <row r="43" spans="6:29" ht="14.4" x14ac:dyDescent="0.3">
      <c r="L43"/>
      <c r="M43"/>
      <c r="N43"/>
      <c r="O43"/>
      <c r="P43"/>
      <c r="Q43"/>
      <c r="R43"/>
      <c r="S43"/>
      <c r="T43"/>
      <c r="U43"/>
      <c r="V43"/>
      <c r="W43"/>
      <c r="X43"/>
      <c r="Y43"/>
      <c r="Z43"/>
      <c r="AA43"/>
      <c r="AB43"/>
      <c r="AC43"/>
    </row>
    <row r="44" spans="6:29" ht="14.4" x14ac:dyDescent="0.3">
      <c r="L44"/>
      <c r="M44"/>
      <c r="N44"/>
      <c r="O44"/>
      <c r="P44"/>
      <c r="Q44"/>
      <c r="R44"/>
      <c r="S44"/>
      <c r="T44"/>
      <c r="U44"/>
      <c r="V44"/>
      <c r="W44"/>
      <c r="X44"/>
      <c r="Y44"/>
      <c r="Z44"/>
      <c r="AA44"/>
      <c r="AB44"/>
      <c r="AC44"/>
    </row>
    <row r="45" spans="6:29" ht="14.4" x14ac:dyDescent="0.3">
      <c r="L45"/>
      <c r="M45"/>
      <c r="N45"/>
      <c r="O45"/>
      <c r="P45"/>
      <c r="Q45"/>
      <c r="R45"/>
      <c r="S45"/>
      <c r="T45"/>
      <c r="U45"/>
      <c r="V45"/>
      <c r="W45"/>
      <c r="X45"/>
      <c r="Y45"/>
      <c r="Z45"/>
      <c r="AA45"/>
      <c r="AB45"/>
      <c r="AC45"/>
    </row>
    <row r="46" spans="6:29" ht="14.4" x14ac:dyDescent="0.3">
      <c r="L46"/>
      <c r="M46"/>
      <c r="N46"/>
      <c r="O46"/>
      <c r="P46"/>
      <c r="Q46"/>
      <c r="R46"/>
      <c r="S46"/>
      <c r="T46"/>
      <c r="U46"/>
      <c r="V46"/>
      <c r="W46"/>
      <c r="X46"/>
      <c r="Y46"/>
      <c r="Z46"/>
      <c r="AA46"/>
      <c r="AB46"/>
      <c r="AC46"/>
    </row>
    <row r="47" spans="6:29" ht="14.4" x14ac:dyDescent="0.3">
      <c r="L47"/>
      <c r="M47"/>
      <c r="N47"/>
      <c r="O47"/>
      <c r="P47"/>
      <c r="Q47"/>
      <c r="R47"/>
      <c r="S47"/>
      <c r="T47"/>
      <c r="U47"/>
      <c r="V47"/>
      <c r="W47"/>
      <c r="X47"/>
      <c r="Y47"/>
      <c r="Z47"/>
      <c r="AA47"/>
      <c r="AB47"/>
      <c r="AC47"/>
    </row>
    <row r="48" spans="6:29" ht="14.4" x14ac:dyDescent="0.3">
      <c r="L48"/>
      <c r="M48"/>
      <c r="N48"/>
      <c r="O48"/>
      <c r="P48"/>
      <c r="Q48"/>
      <c r="R48"/>
      <c r="S48"/>
      <c r="T48"/>
      <c r="U48"/>
      <c r="V48"/>
      <c r="W48"/>
      <c r="X48"/>
      <c r="Y48"/>
      <c r="Z48"/>
      <c r="AA48"/>
      <c r="AB48"/>
      <c r="AC48"/>
    </row>
    <row r="49" spans="7:22" ht="14.4" x14ac:dyDescent="0.3">
      <c r="L49"/>
      <c r="M49"/>
      <c r="N49"/>
      <c r="O49"/>
      <c r="P49"/>
      <c r="Q49"/>
      <c r="R49"/>
      <c r="S49"/>
      <c r="T49"/>
      <c r="U49"/>
      <c r="V49"/>
    </row>
    <row r="50" spans="7:22" ht="14.4" x14ac:dyDescent="0.3">
      <c r="L50"/>
      <c r="M50"/>
      <c r="N50"/>
      <c r="O50"/>
      <c r="P50"/>
      <c r="Q50"/>
      <c r="R50"/>
      <c r="S50"/>
      <c r="T50"/>
      <c r="U50"/>
      <c r="V50"/>
    </row>
    <row r="51" spans="7:22" ht="14.4" x14ac:dyDescent="0.3">
      <c r="L51"/>
      <c r="M51"/>
      <c r="N51"/>
      <c r="O51"/>
      <c r="P51"/>
      <c r="Q51"/>
      <c r="R51"/>
      <c r="S51"/>
      <c r="T51"/>
      <c r="U51"/>
      <c r="V51"/>
    </row>
    <row r="52" spans="7:22" ht="14.4" x14ac:dyDescent="0.3">
      <c r="G52"/>
      <c r="H52"/>
      <c r="I52"/>
      <c r="J52"/>
      <c r="K52"/>
      <c r="L52"/>
      <c r="M52"/>
    </row>
    <row r="53" spans="7:22" ht="14.4" x14ac:dyDescent="0.3">
      <c r="G53"/>
      <c r="H53"/>
    </row>
    <row r="54" spans="7:22" ht="14.4" x14ac:dyDescent="0.3">
      <c r="G54"/>
      <c r="H54"/>
    </row>
    <row r="55" spans="7:22" ht="14.4" x14ac:dyDescent="0.3">
      <c r="G55"/>
      <c r="H55"/>
    </row>
    <row r="56" spans="7:22" ht="14.4" x14ac:dyDescent="0.3">
      <c r="G56"/>
      <c r="H56"/>
    </row>
  </sheetData>
  <mergeCells count="2">
    <mergeCell ref="H41:S42"/>
    <mergeCell ref="K28:R30"/>
  </mergeCells>
  <pageMargins left="0.75" right="0.75" top="1" bottom="1" header="0.5" footer="0.5"/>
  <headerFooter alignWithMargins="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K18"/>
  <sheetViews>
    <sheetView workbookViewId="0">
      <selection activeCell="C24" sqref="C24"/>
    </sheetView>
  </sheetViews>
  <sheetFormatPr defaultRowHeight="14.4" x14ac:dyDescent="0.3"/>
  <cols>
    <col min="1" max="1" width="15.21875" customWidth="1"/>
    <col min="3" max="4" width="12.77734375" customWidth="1"/>
  </cols>
  <sheetData>
    <row r="1" spans="1:11" s="9" customFormat="1" ht="15.6" x14ac:dyDescent="0.3">
      <c r="A1" s="9" t="s">
        <v>56</v>
      </c>
      <c r="K1" s="9" t="s">
        <v>30</v>
      </c>
    </row>
    <row r="3" spans="1:11" x14ac:dyDescent="0.3">
      <c r="A3" s="14"/>
      <c r="B3" s="14"/>
      <c r="C3" s="48" t="s">
        <v>42</v>
      </c>
      <c r="D3" s="48"/>
      <c r="E3" s="14"/>
      <c r="J3" s="36" t="s">
        <v>72</v>
      </c>
    </row>
    <row r="4" spans="1:11" x14ac:dyDescent="0.3">
      <c r="A4" s="14"/>
      <c r="B4" s="17"/>
      <c r="C4" s="15" t="s">
        <v>43</v>
      </c>
      <c r="D4" s="16" t="s">
        <v>44</v>
      </c>
      <c r="E4" s="18" t="s">
        <v>8</v>
      </c>
    </row>
    <row r="5" spans="1:11" x14ac:dyDescent="0.3">
      <c r="A5" s="49" t="s">
        <v>45</v>
      </c>
      <c r="B5" s="19" t="s">
        <v>46</v>
      </c>
      <c r="C5" s="20">
        <v>691</v>
      </c>
      <c r="D5" s="20">
        <v>58</v>
      </c>
      <c r="E5" s="24">
        <f>C5+D5</f>
        <v>749</v>
      </c>
      <c r="F5" s="34" t="s">
        <v>63</v>
      </c>
    </row>
    <row r="6" spans="1:11" x14ac:dyDescent="0.3">
      <c r="A6" s="49"/>
      <c r="B6" s="22" t="s">
        <v>47</v>
      </c>
      <c r="C6" s="20">
        <v>56</v>
      </c>
      <c r="D6" s="20">
        <v>251</v>
      </c>
      <c r="E6" s="21">
        <f>C6+D6</f>
        <v>307</v>
      </c>
    </row>
    <row r="7" spans="1:11" x14ac:dyDescent="0.3">
      <c r="A7" s="14"/>
      <c r="B7" s="21" t="s">
        <v>8</v>
      </c>
      <c r="C7" s="23">
        <f>SUM(C5:C6)</f>
        <v>747</v>
      </c>
      <c r="D7" s="23">
        <f>SUM(D5:D6)</f>
        <v>309</v>
      </c>
      <c r="E7" s="24">
        <f>SUM(C5:D6)</f>
        <v>1056</v>
      </c>
    </row>
    <row r="10" spans="1:11" x14ac:dyDescent="0.3">
      <c r="A10" t="s">
        <v>48</v>
      </c>
      <c r="G10" s="32">
        <f>C5</f>
        <v>691</v>
      </c>
    </row>
    <row r="11" spans="1:11" x14ac:dyDescent="0.3">
      <c r="A11" t="s">
        <v>49</v>
      </c>
      <c r="G11" s="33">
        <f>C7/E7</f>
        <v>0.70738636363636365</v>
      </c>
    </row>
    <row r="12" spans="1:11" x14ac:dyDescent="0.3">
      <c r="A12" t="s">
        <v>50</v>
      </c>
      <c r="G12" s="32">
        <f>C5/C7</f>
        <v>0.92503346720214186</v>
      </c>
    </row>
    <row r="13" spans="1:11" x14ac:dyDescent="0.3">
      <c r="A13" t="s">
        <v>51</v>
      </c>
      <c r="I13" s="33">
        <f>C6/E7</f>
        <v>5.3030303030303032E-2</v>
      </c>
    </row>
    <row r="15" spans="1:11" x14ac:dyDescent="0.3">
      <c r="A15" s="50" t="s">
        <v>52</v>
      </c>
      <c r="B15" s="50"/>
      <c r="C15" s="50"/>
      <c r="D15" s="50"/>
      <c r="E15" s="50"/>
      <c r="F15" s="50"/>
      <c r="G15" s="50"/>
      <c r="H15" s="50"/>
      <c r="I15" s="50"/>
    </row>
    <row r="16" spans="1:11" x14ac:dyDescent="0.3">
      <c r="A16" s="50"/>
      <c r="B16" s="50"/>
      <c r="C16" s="50"/>
      <c r="D16" s="50"/>
      <c r="E16" s="50"/>
      <c r="F16" s="50"/>
      <c r="G16" s="50"/>
      <c r="H16" s="50"/>
      <c r="I16" s="50"/>
    </row>
    <row r="18" spans="1:1" x14ac:dyDescent="0.3">
      <c r="A18" s="31" t="s">
        <v>84</v>
      </c>
    </row>
  </sheetData>
  <mergeCells count="3">
    <mergeCell ref="C3:D3"/>
    <mergeCell ref="A5:A6"/>
    <mergeCell ref="A15:I16"/>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FF2932-2794-48BA-BB18-A765724AB685}">
  <dimension ref="A1:M49"/>
  <sheetViews>
    <sheetView workbookViewId="0">
      <selection activeCell="Q20" sqref="Q20"/>
    </sheetView>
  </sheetViews>
  <sheetFormatPr defaultRowHeight="14.4" x14ac:dyDescent="0.3"/>
  <cols>
    <col min="2" max="2" width="9.77734375" bestFit="1" customWidth="1"/>
    <col min="9" max="9" width="9.77734375" bestFit="1" customWidth="1"/>
    <col min="14" max="14" width="10.77734375" customWidth="1"/>
  </cols>
  <sheetData>
    <row r="1" spans="1:13" x14ac:dyDescent="0.3">
      <c r="A1" t="s">
        <v>93</v>
      </c>
      <c r="K1" t="s">
        <v>53</v>
      </c>
    </row>
    <row r="2" spans="1:13" ht="19.95" customHeight="1" x14ac:dyDescent="0.3"/>
    <row r="3" spans="1:13" x14ac:dyDescent="0.3">
      <c r="A3" t="s">
        <v>79</v>
      </c>
    </row>
    <row r="4" spans="1:13" x14ac:dyDescent="0.3">
      <c r="A4" t="s">
        <v>80</v>
      </c>
    </row>
    <row r="5" spans="1:13" ht="15.6" x14ac:dyDescent="0.35">
      <c r="A5" t="s">
        <v>81</v>
      </c>
    </row>
    <row r="6" spans="1:13" ht="15.6" x14ac:dyDescent="0.35">
      <c r="A6" s="29" t="s">
        <v>82</v>
      </c>
    </row>
    <row r="7" spans="1:13" x14ac:dyDescent="0.3">
      <c r="A7" t="s">
        <v>32</v>
      </c>
    </row>
    <row r="12" spans="1:13" x14ac:dyDescent="0.3">
      <c r="A12" t="s">
        <v>94</v>
      </c>
      <c r="G12" t="s">
        <v>53</v>
      </c>
    </row>
    <row r="14" spans="1:13" x14ac:dyDescent="0.3">
      <c r="B14" s="47" t="s">
        <v>83</v>
      </c>
      <c r="C14" s="47"/>
      <c r="D14" s="47"/>
      <c r="E14" s="47"/>
      <c r="F14" s="47"/>
      <c r="G14" s="47"/>
      <c r="H14" s="47"/>
      <c r="I14" s="47"/>
      <c r="J14" s="47"/>
      <c r="K14" s="47"/>
      <c r="L14" s="47"/>
      <c r="M14" s="47"/>
    </row>
    <row r="15" spans="1:13" x14ac:dyDescent="0.3">
      <c r="B15" s="47"/>
      <c r="C15" s="47"/>
      <c r="D15" s="47"/>
      <c r="E15" s="47"/>
      <c r="F15" s="47"/>
      <c r="G15" s="47"/>
      <c r="H15" s="47"/>
      <c r="I15" s="47"/>
      <c r="J15" s="47"/>
      <c r="K15" s="47"/>
      <c r="L15" s="47"/>
      <c r="M15" s="47"/>
    </row>
    <row r="20" spans="1:13" ht="29.55" customHeight="1" x14ac:dyDescent="0.3">
      <c r="A20" s="50" t="s">
        <v>95</v>
      </c>
      <c r="B20" s="50"/>
      <c r="C20" s="50"/>
      <c r="D20" s="50"/>
      <c r="E20" s="50"/>
      <c r="F20" s="50"/>
      <c r="G20" s="50"/>
      <c r="H20" s="50"/>
      <c r="I20" s="50"/>
      <c r="J20" s="50"/>
      <c r="K20" s="50"/>
      <c r="L20" s="50"/>
      <c r="M20" s="25" t="s">
        <v>53</v>
      </c>
    </row>
    <row r="22" spans="1:13" x14ac:dyDescent="0.3">
      <c r="J22" s="30" t="s">
        <v>60</v>
      </c>
      <c r="L22" s="36" t="s">
        <v>71</v>
      </c>
    </row>
    <row r="28" spans="1:13" x14ac:dyDescent="0.3">
      <c r="B28" s="31" t="s">
        <v>61</v>
      </c>
    </row>
    <row r="31" spans="1:13" x14ac:dyDescent="0.3">
      <c r="A31" t="s">
        <v>96</v>
      </c>
      <c r="L31" t="s">
        <v>53</v>
      </c>
      <c r="M31" s="36" t="s">
        <v>70</v>
      </c>
    </row>
    <row r="33" spans="2:2" x14ac:dyDescent="0.3">
      <c r="B33" s="31" t="s">
        <v>127</v>
      </c>
    </row>
    <row r="34" spans="2:2" x14ac:dyDescent="0.3">
      <c r="B34" s="31" t="s">
        <v>128</v>
      </c>
    </row>
    <row r="35" spans="2:2" x14ac:dyDescent="0.3">
      <c r="B35" s="31" t="s">
        <v>129</v>
      </c>
    </row>
    <row r="49" spans="1:8" x14ac:dyDescent="0.3">
      <c r="A49" s="2"/>
      <c r="B49" s="2"/>
      <c r="C49" s="2"/>
      <c r="D49" s="2"/>
      <c r="E49" s="2"/>
      <c r="F49" s="2"/>
      <c r="G49" s="2"/>
      <c r="H49" s="2"/>
    </row>
  </sheetData>
  <mergeCells count="2">
    <mergeCell ref="A20:L20"/>
    <mergeCell ref="B14:M15"/>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344C9E-51DC-4B77-94F0-8D4130D1A611}">
  <dimension ref="A1:Z63"/>
  <sheetViews>
    <sheetView workbookViewId="0">
      <selection activeCell="A7" sqref="A7"/>
    </sheetView>
  </sheetViews>
  <sheetFormatPr defaultColWidth="8.77734375" defaultRowHeight="13.2" x14ac:dyDescent="0.25"/>
  <cols>
    <col min="1" max="1" width="11.33203125" style="2" customWidth="1"/>
    <col min="2" max="2" width="13.21875" style="2" customWidth="1"/>
    <col min="3" max="3" width="14.77734375" style="2" customWidth="1"/>
    <col min="4" max="16384" width="8.77734375" style="2"/>
  </cols>
  <sheetData>
    <row r="1" spans="1:19" x14ac:dyDescent="0.25">
      <c r="A1" s="2" t="s">
        <v>85</v>
      </c>
      <c r="I1" s="10" t="s">
        <v>35</v>
      </c>
    </row>
    <row r="2" spans="1:19" ht="14.4" x14ac:dyDescent="0.3">
      <c r="I2" s="26" t="s">
        <v>34</v>
      </c>
    </row>
    <row r="3" spans="1:19" ht="14.4" x14ac:dyDescent="0.3">
      <c r="I3" s="27" t="s">
        <v>25</v>
      </c>
      <c r="N3"/>
      <c r="P3"/>
      <c r="Q3"/>
      <c r="R3"/>
      <c r="S3"/>
    </row>
    <row r="4" spans="1:19" x14ac:dyDescent="0.25">
      <c r="I4" s="27" t="s">
        <v>26</v>
      </c>
    </row>
    <row r="5" spans="1:19" x14ac:dyDescent="0.25">
      <c r="I5" s="27" t="s">
        <v>27</v>
      </c>
    </row>
    <row r="6" spans="1:19" x14ac:dyDescent="0.25">
      <c r="I6" s="27" t="s">
        <v>28</v>
      </c>
    </row>
    <row r="7" spans="1:19" x14ac:dyDescent="0.25">
      <c r="I7" s="27" t="s">
        <v>37</v>
      </c>
    </row>
    <row r="8" spans="1:19" x14ac:dyDescent="0.25">
      <c r="I8" s="27" t="s">
        <v>38</v>
      </c>
    </row>
    <row r="9" spans="1:19" x14ac:dyDescent="0.25">
      <c r="I9" s="27" t="s">
        <v>33</v>
      </c>
    </row>
    <row r="10" spans="1:19" x14ac:dyDescent="0.25">
      <c r="I10" s="27" t="s">
        <v>36</v>
      </c>
    </row>
    <row r="11" spans="1:19" x14ac:dyDescent="0.25">
      <c r="I11" s="27"/>
    </row>
    <row r="14" spans="1:19" x14ac:dyDescent="0.25">
      <c r="A14" s="2" t="s">
        <v>86</v>
      </c>
    </row>
    <row r="15" spans="1:19" x14ac:dyDescent="0.25">
      <c r="A15" s="1" t="s">
        <v>24</v>
      </c>
    </row>
    <row r="16" spans="1:19" x14ac:dyDescent="0.25">
      <c r="A16" s="1"/>
      <c r="B16" s="2" t="s">
        <v>62</v>
      </c>
    </row>
    <row r="17" spans="1:26" x14ac:dyDescent="0.25">
      <c r="A17" s="1"/>
      <c r="B17" s="28" t="s">
        <v>64</v>
      </c>
    </row>
    <row r="18" spans="1:26" x14ac:dyDescent="0.25">
      <c r="A18" s="1"/>
      <c r="B18" s="28" t="s">
        <v>65</v>
      </c>
    </row>
    <row r="21" spans="1:26" ht="14.4" x14ac:dyDescent="0.3">
      <c r="A21" s="2" t="s">
        <v>87</v>
      </c>
      <c r="N21"/>
      <c r="O21"/>
    </row>
    <row r="22" spans="1:26" ht="14.55" customHeight="1" x14ac:dyDescent="0.3">
      <c r="A22" s="51" t="s">
        <v>57</v>
      </c>
      <c r="B22" s="51"/>
      <c r="C22" s="51"/>
      <c r="D22" s="51"/>
      <c r="E22" s="51"/>
      <c r="F22" s="51"/>
      <c r="G22" s="51"/>
      <c r="H22" s="51"/>
      <c r="I22" s="51"/>
      <c r="J22" s="51"/>
      <c r="N22"/>
      <c r="O22"/>
    </row>
    <row r="23" spans="1:26" ht="14.4" x14ac:dyDescent="0.3">
      <c r="A23" s="51"/>
      <c r="B23" s="51"/>
      <c r="C23" s="51"/>
      <c r="D23" s="51"/>
      <c r="E23" s="51"/>
      <c r="F23" s="51"/>
      <c r="G23" s="51"/>
      <c r="H23" s="51"/>
      <c r="I23" s="51"/>
      <c r="J23" s="51"/>
      <c r="N23"/>
      <c r="O23"/>
      <c r="P23"/>
      <c r="Q23"/>
      <c r="R23"/>
    </row>
    <row r="24" spans="1:26" ht="14.4" x14ac:dyDescent="0.3">
      <c r="A24" s="51"/>
      <c r="B24" s="51"/>
      <c r="C24" s="51"/>
      <c r="D24" s="51"/>
      <c r="E24" s="51"/>
      <c r="F24" s="51"/>
      <c r="G24" s="51"/>
      <c r="H24" s="51"/>
      <c r="I24" s="51"/>
      <c r="J24" s="51"/>
      <c r="N24"/>
      <c r="O24"/>
      <c r="P24"/>
      <c r="Q24"/>
      <c r="R24"/>
      <c r="S24"/>
      <c r="T24"/>
      <c r="U24"/>
      <c r="V24"/>
      <c r="W24"/>
      <c r="X24"/>
      <c r="Y24"/>
    </row>
    <row r="25" spans="1:26" ht="14.4" x14ac:dyDescent="0.3">
      <c r="A25" s="51"/>
      <c r="B25" s="51"/>
      <c r="C25" s="51"/>
      <c r="D25" s="51"/>
      <c r="E25" s="51"/>
      <c r="F25" s="51"/>
      <c r="G25" s="51"/>
      <c r="H25" s="51"/>
      <c r="I25" s="51"/>
      <c r="J25" s="51"/>
      <c r="N25"/>
      <c r="O25"/>
      <c r="P25"/>
      <c r="Q25"/>
      <c r="R25"/>
      <c r="S25"/>
      <c r="T25"/>
      <c r="U25"/>
      <c r="V25"/>
      <c r="W25"/>
      <c r="X25"/>
      <c r="Y25"/>
      <c r="Z25"/>
    </row>
    <row r="26" spans="1:26" ht="14.4" x14ac:dyDescent="0.3">
      <c r="A26" s="39"/>
      <c r="B26" s="28" t="s">
        <v>38</v>
      </c>
      <c r="E26" s="39"/>
      <c r="F26" s="39"/>
      <c r="G26" s="39"/>
      <c r="H26" s="39"/>
      <c r="I26" s="39"/>
      <c r="J26" s="39"/>
      <c r="N26"/>
      <c r="O26"/>
      <c r="P26"/>
      <c r="Q26"/>
      <c r="R26"/>
      <c r="S26"/>
      <c r="T26"/>
      <c r="U26"/>
      <c r="V26"/>
      <c r="W26"/>
      <c r="X26"/>
      <c r="Y26"/>
      <c r="Z26"/>
    </row>
    <row r="27" spans="1:26" ht="14.4" x14ac:dyDescent="0.3">
      <c r="A27" s="39"/>
      <c r="B27" s="28" t="s">
        <v>66</v>
      </c>
      <c r="E27" s="39"/>
      <c r="F27" s="39"/>
      <c r="G27" s="39"/>
      <c r="H27" s="39"/>
      <c r="I27" s="39"/>
      <c r="J27" s="39"/>
      <c r="N27"/>
      <c r="O27"/>
      <c r="P27"/>
      <c r="Q27"/>
      <c r="R27"/>
      <c r="S27"/>
      <c r="T27"/>
      <c r="U27"/>
      <c r="V27"/>
      <c r="W27"/>
      <c r="X27"/>
      <c r="Y27"/>
      <c r="Z27"/>
    </row>
    <row r="28" spans="1:26" ht="14.4" x14ac:dyDescent="0.3">
      <c r="A28" s="39"/>
      <c r="B28" s="31" t="s">
        <v>67</v>
      </c>
      <c r="E28" s="39"/>
      <c r="F28" s="39"/>
      <c r="G28" s="39"/>
      <c r="H28" s="39"/>
      <c r="I28" s="39"/>
      <c r="J28" s="39"/>
      <c r="N28"/>
      <c r="O28"/>
      <c r="P28"/>
      <c r="Q28"/>
      <c r="R28"/>
      <c r="S28"/>
      <c r="T28"/>
      <c r="U28"/>
      <c r="V28"/>
      <c r="W28"/>
      <c r="X28"/>
      <c r="Y28"/>
      <c r="Z28"/>
    </row>
    <row r="29" spans="1:26" ht="14.4" x14ac:dyDescent="0.3">
      <c r="A29" s="39"/>
      <c r="E29" s="39"/>
      <c r="F29" s="39"/>
      <c r="G29" s="39"/>
      <c r="H29" s="39"/>
      <c r="I29" s="39"/>
      <c r="J29" s="39"/>
      <c r="N29"/>
      <c r="O29"/>
      <c r="P29"/>
      <c r="Q29"/>
      <c r="R29"/>
      <c r="S29"/>
      <c r="T29"/>
      <c r="U29"/>
      <c r="V29"/>
      <c r="W29"/>
      <c r="X29"/>
      <c r="Y29"/>
      <c r="Z29"/>
    </row>
    <row r="30" spans="1:26" ht="14.4" x14ac:dyDescent="0.3">
      <c r="A30" s="39"/>
      <c r="B30" s="39"/>
      <c r="C30" s="39"/>
      <c r="D30" s="39"/>
      <c r="E30" s="39"/>
      <c r="F30" s="39"/>
      <c r="G30" s="39"/>
      <c r="H30" s="39"/>
      <c r="I30" s="39"/>
      <c r="J30" s="39"/>
      <c r="N30"/>
      <c r="O30"/>
      <c r="P30"/>
      <c r="Q30"/>
      <c r="R30"/>
      <c r="S30"/>
      <c r="T30"/>
      <c r="U30"/>
      <c r="V30"/>
      <c r="W30"/>
      <c r="X30"/>
      <c r="Y30"/>
      <c r="Z30"/>
    </row>
    <row r="31" spans="1:26" ht="14.4" x14ac:dyDescent="0.3">
      <c r="A31" s="39"/>
      <c r="B31" s="39"/>
      <c r="C31" s="39"/>
      <c r="D31" s="39"/>
      <c r="E31" s="39"/>
      <c r="F31" s="39"/>
      <c r="G31" s="39"/>
      <c r="H31" s="39"/>
      <c r="I31" s="39"/>
      <c r="J31" s="39"/>
      <c r="N31"/>
      <c r="O31"/>
      <c r="P31"/>
      <c r="Q31"/>
      <c r="R31"/>
      <c r="S31"/>
      <c r="T31"/>
      <c r="U31"/>
      <c r="V31"/>
      <c r="W31"/>
      <c r="X31"/>
      <c r="Y31"/>
      <c r="Z31"/>
    </row>
    <row r="32" spans="1:26" ht="14.4" x14ac:dyDescent="0.3">
      <c r="A32" s="8" t="s">
        <v>88</v>
      </c>
      <c r="B32" s="39"/>
      <c r="C32" s="39"/>
      <c r="D32" s="39"/>
      <c r="E32" s="39"/>
      <c r="F32" s="39"/>
      <c r="G32" s="39"/>
      <c r="H32" s="39"/>
      <c r="I32" s="39"/>
      <c r="J32" s="39"/>
      <c r="N32"/>
      <c r="O32"/>
      <c r="P32"/>
      <c r="Q32"/>
      <c r="R32"/>
      <c r="S32"/>
      <c r="T32"/>
      <c r="U32"/>
      <c r="V32"/>
      <c r="W32"/>
      <c r="X32"/>
      <c r="Y32"/>
      <c r="Z32"/>
    </row>
    <row r="33" spans="1:26" ht="14.4" x14ac:dyDescent="0.3">
      <c r="A33" s="8" t="s">
        <v>89</v>
      </c>
      <c r="B33" s="39"/>
      <c r="C33" s="39"/>
      <c r="D33" s="39"/>
      <c r="E33" s="39"/>
      <c r="F33" s="39"/>
      <c r="G33" s="39"/>
      <c r="H33" s="39"/>
      <c r="I33" s="39"/>
      <c r="J33" s="39"/>
      <c r="N33"/>
      <c r="O33"/>
      <c r="P33"/>
      <c r="Q33"/>
      <c r="R33"/>
      <c r="S33"/>
      <c r="T33"/>
      <c r="U33"/>
      <c r="V33"/>
      <c r="W33"/>
      <c r="X33"/>
      <c r="Y33"/>
      <c r="Z33"/>
    </row>
    <row r="34" spans="1:26" ht="14.4" x14ac:dyDescent="0.3">
      <c r="A34" s="8"/>
      <c r="B34" s="39"/>
      <c r="C34" s="39"/>
      <c r="D34" s="39"/>
      <c r="E34" s="39"/>
      <c r="F34" s="39"/>
      <c r="G34" s="39"/>
      <c r="H34" s="39"/>
      <c r="I34" s="39"/>
      <c r="J34" s="39"/>
      <c r="N34"/>
      <c r="O34"/>
      <c r="P34"/>
      <c r="Q34"/>
      <c r="R34"/>
      <c r="S34"/>
      <c r="T34"/>
      <c r="U34"/>
      <c r="V34"/>
      <c r="W34"/>
      <c r="X34"/>
      <c r="Y34"/>
      <c r="Z34"/>
    </row>
    <row r="35" spans="1:26" ht="14.4" x14ac:dyDescent="0.3">
      <c r="A35" s="39"/>
      <c r="B35" s="52" t="s">
        <v>90</v>
      </c>
      <c r="C35" s="52"/>
      <c r="D35" s="39"/>
      <c r="E35" s="39"/>
      <c r="F35" s="39"/>
      <c r="G35" s="39"/>
      <c r="H35" s="39"/>
      <c r="I35" s="39"/>
      <c r="J35" s="39"/>
      <c r="N35"/>
      <c r="O35"/>
      <c r="P35"/>
      <c r="Q35"/>
      <c r="R35"/>
      <c r="S35"/>
      <c r="T35"/>
      <c r="U35"/>
      <c r="V35"/>
      <c r="W35"/>
      <c r="X35"/>
      <c r="Y35"/>
      <c r="Z35"/>
    </row>
    <row r="36" spans="1:26" ht="14.4" x14ac:dyDescent="0.3">
      <c r="A36" s="6"/>
      <c r="B36" s="40" t="s">
        <v>43</v>
      </c>
      <c r="C36" s="40" t="s">
        <v>44</v>
      </c>
      <c r="D36" s="39"/>
      <c r="E36" s="39"/>
      <c r="F36" s="39"/>
      <c r="G36" s="39"/>
      <c r="H36" s="39"/>
      <c r="I36" s="39"/>
      <c r="J36" s="39"/>
      <c r="N36"/>
      <c r="O36"/>
      <c r="P36"/>
      <c r="Q36"/>
      <c r="R36"/>
      <c r="S36"/>
      <c r="T36"/>
      <c r="U36"/>
      <c r="V36"/>
      <c r="W36"/>
      <c r="X36"/>
      <c r="Y36"/>
      <c r="Z36"/>
    </row>
    <row r="37" spans="1:26" ht="14.4" x14ac:dyDescent="0.3">
      <c r="A37" t="s">
        <v>91</v>
      </c>
      <c r="B37">
        <v>320</v>
      </c>
      <c r="C37">
        <v>180</v>
      </c>
      <c r="D37" s="39"/>
      <c r="E37" s="39"/>
      <c r="F37" s="39"/>
      <c r="G37" s="39"/>
      <c r="H37" s="39"/>
      <c r="I37" s="39"/>
      <c r="J37" s="39"/>
      <c r="N37"/>
      <c r="O37"/>
      <c r="P37"/>
      <c r="Q37"/>
      <c r="R37"/>
      <c r="S37"/>
      <c r="T37"/>
      <c r="U37"/>
      <c r="V37"/>
      <c r="W37"/>
      <c r="X37"/>
      <c r="Y37"/>
      <c r="Z37"/>
    </row>
    <row r="38" spans="1:26" ht="14.4" x14ac:dyDescent="0.3">
      <c r="A38" s="5" t="s">
        <v>92</v>
      </c>
      <c r="B38" s="5">
        <v>240</v>
      </c>
      <c r="C38" s="5">
        <v>260</v>
      </c>
      <c r="D38" s="39"/>
      <c r="E38" s="39"/>
      <c r="F38" s="39"/>
      <c r="G38" s="39"/>
      <c r="H38" s="39"/>
      <c r="I38" s="39"/>
      <c r="J38" s="39"/>
      <c r="N38"/>
      <c r="O38"/>
      <c r="P38"/>
      <c r="Q38"/>
      <c r="R38"/>
      <c r="S38"/>
      <c r="T38"/>
      <c r="U38"/>
      <c r="V38"/>
      <c r="W38"/>
      <c r="X38"/>
      <c r="Y38"/>
      <c r="Z38"/>
    </row>
    <row r="39" spans="1:26" ht="14.4" x14ac:dyDescent="0.3">
      <c r="A39" s="39"/>
      <c r="B39" s="39"/>
      <c r="C39" s="39"/>
      <c r="D39" s="39"/>
      <c r="E39" s="39"/>
      <c r="F39" s="39"/>
      <c r="G39" s="39"/>
      <c r="H39" s="39"/>
      <c r="I39" s="39"/>
      <c r="J39" s="39"/>
      <c r="N39"/>
      <c r="O39"/>
      <c r="P39"/>
      <c r="Q39"/>
      <c r="R39"/>
      <c r="S39"/>
      <c r="T39"/>
      <c r="U39"/>
      <c r="V39"/>
      <c r="W39"/>
      <c r="X39"/>
      <c r="Y39"/>
      <c r="Z39"/>
    </row>
    <row r="40" spans="1:26" ht="14.4" x14ac:dyDescent="0.3">
      <c r="A40" s="39"/>
      <c r="B40" s="28" t="s">
        <v>36</v>
      </c>
      <c r="C40" s="39"/>
      <c r="D40" s="39"/>
      <c r="E40" s="39"/>
      <c r="F40" s="39"/>
      <c r="G40" s="39"/>
      <c r="H40" s="39"/>
      <c r="I40" s="39"/>
      <c r="J40" s="39"/>
      <c r="N40"/>
      <c r="O40"/>
      <c r="P40"/>
      <c r="Q40"/>
      <c r="R40"/>
      <c r="S40"/>
      <c r="T40"/>
      <c r="U40"/>
      <c r="V40"/>
      <c r="W40"/>
      <c r="X40"/>
      <c r="Y40"/>
      <c r="Z40"/>
    </row>
    <row r="41" spans="1:26" ht="14.4" x14ac:dyDescent="0.3">
      <c r="A41" s="39"/>
      <c r="B41" s="28" t="s">
        <v>130</v>
      </c>
      <c r="C41" s="39"/>
      <c r="D41" s="39"/>
      <c r="E41" s="39"/>
      <c r="F41" s="39"/>
      <c r="G41" s="39"/>
      <c r="H41" s="39"/>
      <c r="I41" s="39"/>
      <c r="J41" s="39"/>
      <c r="N41"/>
      <c r="O41"/>
      <c r="P41"/>
      <c r="Q41"/>
      <c r="R41"/>
      <c r="S41"/>
      <c r="T41"/>
      <c r="U41"/>
      <c r="V41"/>
      <c r="W41"/>
      <c r="X41"/>
      <c r="Y41"/>
      <c r="Z41"/>
    </row>
    <row r="42" spans="1:26" ht="14.4" x14ac:dyDescent="0.3">
      <c r="N42"/>
      <c r="O42"/>
      <c r="P42"/>
      <c r="Q42"/>
      <c r="R42"/>
      <c r="S42"/>
      <c r="T42"/>
      <c r="U42"/>
      <c r="V42"/>
      <c r="W42"/>
      <c r="X42"/>
      <c r="Y42"/>
      <c r="Z42"/>
    </row>
    <row r="43" spans="1:26" ht="14.4" x14ac:dyDescent="0.3">
      <c r="N43"/>
      <c r="O43"/>
      <c r="P43"/>
      <c r="Q43"/>
      <c r="R43"/>
      <c r="S43"/>
      <c r="T43"/>
      <c r="U43"/>
      <c r="V43"/>
      <c r="W43"/>
      <c r="X43"/>
      <c r="Y43"/>
      <c r="Z43"/>
    </row>
    <row r="44" spans="1:26" ht="14.4" x14ac:dyDescent="0.3">
      <c r="A44"/>
      <c r="B44"/>
      <c r="C44"/>
      <c r="D44"/>
      <c r="E44"/>
      <c r="F44"/>
      <c r="G44"/>
      <c r="H44"/>
      <c r="I44"/>
      <c r="J44"/>
      <c r="K44"/>
      <c r="L44"/>
      <c r="M44"/>
      <c r="N44"/>
      <c r="O44"/>
      <c r="P44"/>
      <c r="Q44"/>
      <c r="R44"/>
      <c r="S44"/>
      <c r="T44"/>
      <c r="U44"/>
      <c r="V44"/>
      <c r="W44"/>
      <c r="X44"/>
      <c r="Y44"/>
      <c r="Z44"/>
    </row>
    <row r="45" spans="1:26" ht="14.4" x14ac:dyDescent="0.3">
      <c r="A45" s="41" t="s">
        <v>54</v>
      </c>
      <c r="B45" s="41"/>
      <c r="C45" s="41"/>
      <c r="D45" s="41"/>
      <c r="E45" s="41"/>
      <c r="F45" s="41"/>
      <c r="G45" s="41"/>
      <c r="H45" s="41"/>
      <c r="I45" s="41"/>
      <c r="J45" s="41"/>
      <c r="K45"/>
      <c r="L45"/>
      <c r="M45"/>
      <c r="N45"/>
      <c r="O45"/>
      <c r="P45"/>
      <c r="Q45"/>
      <c r="R45"/>
      <c r="S45"/>
      <c r="T45"/>
      <c r="U45"/>
      <c r="V45"/>
      <c r="W45"/>
      <c r="X45"/>
      <c r="Y45"/>
      <c r="Z45"/>
    </row>
    <row r="46" spans="1:26" ht="14.55" customHeight="1" x14ac:dyDescent="0.3">
      <c r="A46" s="53" t="s">
        <v>55</v>
      </c>
      <c r="B46" s="53"/>
      <c r="C46" s="53"/>
      <c r="D46" s="53"/>
      <c r="E46" s="53"/>
      <c r="F46" s="53"/>
      <c r="G46" s="53"/>
      <c r="H46" s="53"/>
      <c r="I46" s="53"/>
      <c r="J46" s="53"/>
      <c r="K46"/>
      <c r="L46"/>
      <c r="M46"/>
      <c r="N46"/>
      <c r="O46"/>
      <c r="P46"/>
      <c r="Q46"/>
      <c r="R46"/>
      <c r="S46"/>
      <c r="T46"/>
      <c r="U46"/>
      <c r="V46"/>
      <c r="W46"/>
      <c r="X46"/>
      <c r="Y46"/>
      <c r="Z46"/>
    </row>
    <row r="47" spans="1:26" ht="14.4" x14ac:dyDescent="0.3">
      <c r="A47" s="53"/>
      <c r="B47" s="53"/>
      <c r="C47" s="53"/>
      <c r="D47" s="53"/>
      <c r="E47" s="53"/>
      <c r="F47" s="53"/>
      <c r="G47" s="53"/>
      <c r="H47" s="53"/>
      <c r="I47" s="53"/>
      <c r="J47" s="53"/>
      <c r="K47"/>
      <c r="L47"/>
      <c r="M47"/>
      <c r="N47"/>
      <c r="O47"/>
      <c r="P47"/>
      <c r="Q47"/>
      <c r="R47"/>
      <c r="S47"/>
      <c r="T47"/>
      <c r="U47"/>
      <c r="V47"/>
      <c r="W47"/>
      <c r="X47"/>
      <c r="Y47"/>
      <c r="Z47"/>
    </row>
    <row r="48" spans="1:26" ht="14.4" x14ac:dyDescent="0.3">
      <c r="A48" s="53"/>
      <c r="B48" s="53"/>
      <c r="C48" s="53"/>
      <c r="D48" s="53"/>
      <c r="E48" s="53"/>
      <c r="F48" s="53"/>
      <c r="G48" s="53"/>
      <c r="H48" s="53"/>
      <c r="I48" s="53"/>
      <c r="J48" s="53"/>
      <c r="K48"/>
      <c r="L48"/>
      <c r="M48"/>
      <c r="N48"/>
      <c r="O48"/>
      <c r="P48"/>
      <c r="Q48"/>
      <c r="R48"/>
      <c r="S48"/>
      <c r="T48"/>
      <c r="U48"/>
      <c r="V48"/>
      <c r="W48"/>
      <c r="X48"/>
      <c r="Y48"/>
      <c r="Z48"/>
    </row>
    <row r="49" spans="1:26" ht="14.4" x14ac:dyDescent="0.3">
      <c r="A49" s="53"/>
      <c r="B49" s="53"/>
      <c r="C49" s="53"/>
      <c r="D49" s="53"/>
      <c r="E49" s="53"/>
      <c r="F49" s="53"/>
      <c r="G49" s="53"/>
      <c r="H49" s="53"/>
      <c r="I49" s="53"/>
      <c r="J49" s="53"/>
      <c r="K49"/>
      <c r="L49"/>
      <c r="M49"/>
      <c r="N49"/>
      <c r="O49"/>
      <c r="P49"/>
      <c r="Q49"/>
      <c r="R49"/>
      <c r="S49"/>
      <c r="T49"/>
      <c r="U49"/>
      <c r="V49"/>
      <c r="W49"/>
      <c r="X49"/>
      <c r="Y49"/>
      <c r="Z49"/>
    </row>
    <row r="50" spans="1:26" ht="14.4" x14ac:dyDescent="0.3">
      <c r="I50"/>
      <c r="J50"/>
      <c r="K50"/>
      <c r="L50"/>
      <c r="M50"/>
      <c r="N50"/>
      <c r="O50"/>
      <c r="S50"/>
      <c r="T50"/>
      <c r="U50"/>
      <c r="V50"/>
      <c r="W50"/>
      <c r="X50"/>
      <c r="Y50"/>
      <c r="Z50"/>
    </row>
    <row r="51" spans="1:26" ht="14.4" x14ac:dyDescent="0.3">
      <c r="B51" s="28" t="s">
        <v>33</v>
      </c>
      <c r="I51"/>
      <c r="J51"/>
      <c r="K51"/>
      <c r="L51"/>
      <c r="M51"/>
      <c r="N51"/>
      <c r="O51"/>
      <c r="Z51"/>
    </row>
    <row r="52" spans="1:26" ht="14.4" x14ac:dyDescent="0.3">
      <c r="B52" s="28" t="s">
        <v>68</v>
      </c>
      <c r="I52"/>
      <c r="J52"/>
      <c r="K52"/>
      <c r="L52"/>
      <c r="M52"/>
      <c r="N52"/>
      <c r="O52"/>
    </row>
    <row r="53" spans="1:26" ht="14.4" x14ac:dyDescent="0.3">
      <c r="B53" s="28" t="s">
        <v>69</v>
      </c>
      <c r="I53"/>
      <c r="J53"/>
      <c r="K53"/>
      <c r="L53"/>
      <c r="M53"/>
      <c r="N53"/>
      <c r="O53"/>
    </row>
    <row r="54" spans="1:26" ht="14.4" x14ac:dyDescent="0.3">
      <c r="I54"/>
      <c r="J54"/>
      <c r="K54"/>
      <c r="L54"/>
      <c r="M54"/>
      <c r="N54"/>
    </row>
    <row r="58" spans="1:26" ht="14.4" x14ac:dyDescent="0.3">
      <c r="M58"/>
    </row>
    <row r="63" spans="1:26" ht="14.4" x14ac:dyDescent="0.3">
      <c r="B63"/>
      <c r="C63"/>
      <c r="D63"/>
      <c r="E63"/>
      <c r="F63"/>
    </row>
  </sheetData>
  <mergeCells count="3">
    <mergeCell ref="A22:J25"/>
    <mergeCell ref="B35:C35"/>
    <mergeCell ref="A46:J49"/>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5800FDD5-A3A0-4213-ABDC-5873E63B28B2}">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Q1</vt:lpstr>
      <vt:lpstr>Q2</vt:lpstr>
      <vt:lpstr>Q3</vt:lpstr>
      <vt:lpstr>Q4-7</vt:lpstr>
      <vt:lpstr>Q8</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Cindi</dc:creator>
  <cp:lastModifiedBy>Cindi</cp:lastModifiedBy>
  <cp:lastPrinted>2020-03-08T11:16:56Z</cp:lastPrinted>
  <dcterms:created xsi:type="dcterms:W3CDTF">2019-04-21T14:52:41Z</dcterms:created>
  <dcterms:modified xsi:type="dcterms:W3CDTF">2020-10-05T11:06:06Z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Workbook id">
    <vt:lpwstr>6a35fe77-20a7-4ab4-a6a2-d889bdaefc38</vt:lpwstr>
  </property>
  <property fmtid="{D5CDD505-2E9C-101B-9397-08002B2CF9AE}" pid="3" name="Workbook type">
    <vt:lpwstr>Custom</vt:lpwstr>
  </property>
  <property fmtid="{D5CDD505-2E9C-101B-9397-08002B2CF9AE}" pid="4" name="Workbook version">
    <vt:lpwstr>Custom</vt:lpwstr>
  </property>
</Properties>
</file>